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E:\Desktop\Desktop\Nalsar 17 May PDF\"/>
    </mc:Choice>
  </mc:AlternateContent>
  <xr:revisionPtr revIDLastSave="0" documentId="13_ncr:1_{13ECEAF4-1AAA-4271-BD73-857EECE1AAA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J E " sheetId="1" r:id="rId1"/>
    <sheet name="B S" sheetId="2" r:id="rId2"/>
    <sheet name="J E  (Filled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5" i="3" l="1"/>
  <c r="C125" i="3"/>
  <c r="D173" i="3" l="1"/>
  <c r="C173" i="3"/>
  <c r="D172" i="3"/>
  <c r="C174" i="3" s="1"/>
  <c r="K108" i="3" s="1"/>
  <c r="D155" i="3"/>
  <c r="C155" i="3" s="1"/>
  <c r="C154" i="3" s="1"/>
  <c r="D156" i="3" s="1"/>
  <c r="L106" i="3" s="1"/>
  <c r="L112" i="3" s="1"/>
  <c r="D146" i="3"/>
  <c r="C146" i="3"/>
  <c r="D145" i="3"/>
  <c r="C147" i="3" s="1"/>
  <c r="K105" i="3" s="1"/>
  <c r="C119" i="3"/>
  <c r="D119" i="3" s="1"/>
  <c r="D118" i="3"/>
  <c r="C120" i="3" s="1"/>
  <c r="K102" i="3" s="1"/>
  <c r="K112" i="3" s="1"/>
  <c r="K109" i="3"/>
  <c r="D104" i="3"/>
  <c r="C103" i="3"/>
  <c r="C104" i="3" s="1"/>
  <c r="L95" i="3"/>
  <c r="J95" i="3"/>
  <c r="K94" i="3"/>
  <c r="I94" i="3"/>
  <c r="L87" i="3"/>
  <c r="J87" i="3"/>
  <c r="K86" i="3"/>
  <c r="I86" i="3"/>
  <c r="L71" i="3"/>
  <c r="J71" i="3"/>
  <c r="K70" i="3"/>
  <c r="I70" i="3"/>
  <c r="L63" i="3"/>
  <c r="J63" i="3"/>
  <c r="K62" i="3"/>
  <c r="I62" i="3"/>
  <c r="L55" i="3"/>
  <c r="J55" i="3"/>
  <c r="K54" i="3"/>
  <c r="I54" i="3"/>
  <c r="L47" i="3"/>
  <c r="J47" i="3"/>
  <c r="K46" i="3"/>
  <c r="I46" i="3"/>
  <c r="L39" i="3"/>
  <c r="J39" i="3"/>
  <c r="K38" i="3"/>
  <c r="I38" i="3"/>
  <c r="L31" i="3"/>
  <c r="J31" i="3"/>
  <c r="K30" i="3"/>
  <c r="I30" i="3"/>
  <c r="L23" i="3"/>
  <c r="J23" i="3"/>
  <c r="K22" i="3"/>
  <c r="I22" i="3"/>
  <c r="L15" i="3"/>
  <c r="J15" i="3"/>
  <c r="K14" i="3"/>
  <c r="I14" i="3"/>
  <c r="L7" i="3"/>
  <c r="J7" i="3"/>
  <c r="K6" i="3"/>
  <c r="I6" i="3"/>
  <c r="D105" i="3" l="1"/>
  <c r="K11" i="2"/>
  <c r="C31" i="2"/>
  <c r="F31" i="2"/>
  <c r="F10" i="2"/>
  <c r="C10" i="2" s="1"/>
  <c r="C9" i="2" s="1"/>
  <c r="F11" i="2" s="1"/>
  <c r="F16" i="2" s="1"/>
  <c r="C16" i="2" s="1"/>
  <c r="C14" i="2" s="1"/>
  <c r="K112" i="1"/>
  <c r="L112" i="1"/>
  <c r="C173" i="1"/>
  <c r="D173" i="1" s="1"/>
  <c r="D172" i="1" s="1"/>
  <c r="C174" i="1" s="1"/>
  <c r="K108" i="1" s="1"/>
  <c r="K109" i="1"/>
  <c r="C155" i="1"/>
  <c r="C154" i="1" s="1"/>
  <c r="D156" i="1" s="1"/>
  <c r="L106" i="1" s="1"/>
  <c r="D155" i="1"/>
  <c r="D146" i="1"/>
  <c r="D145" i="1" s="1"/>
  <c r="C147" i="1" s="1"/>
  <c r="K105" i="1" s="1"/>
  <c r="C146" i="1"/>
  <c r="C119" i="1"/>
  <c r="D119" i="1" s="1"/>
  <c r="D105" i="1"/>
  <c r="C104" i="1"/>
  <c r="C103" i="1"/>
  <c r="D104" i="1"/>
  <c r="J95" i="1"/>
  <c r="K94" i="1"/>
  <c r="L95" i="1" s="1"/>
  <c r="I94" i="1"/>
  <c r="J87" i="1"/>
  <c r="K86" i="1"/>
  <c r="L87" i="1" s="1"/>
  <c r="I86" i="1"/>
  <c r="J71" i="1"/>
  <c r="K70" i="1"/>
  <c r="L71" i="1" s="1"/>
  <c r="I70" i="1"/>
  <c r="J63" i="1"/>
  <c r="K62" i="1"/>
  <c r="L63" i="1" s="1"/>
  <c r="I62" i="1"/>
  <c r="J55" i="1"/>
  <c r="K54" i="1"/>
  <c r="L55" i="1" s="1"/>
  <c r="I54" i="1"/>
  <c r="J47" i="1"/>
  <c r="K46" i="1"/>
  <c r="L47" i="1" s="1"/>
  <c r="I46" i="1"/>
  <c r="J39" i="1"/>
  <c r="K38" i="1"/>
  <c r="L39" i="1" s="1"/>
  <c r="I38" i="1"/>
  <c r="J31" i="1"/>
  <c r="K30" i="1"/>
  <c r="L31" i="1" s="1"/>
  <c r="I30" i="1"/>
  <c r="J23" i="1"/>
  <c r="K22" i="1"/>
  <c r="L23" i="1" s="1"/>
  <c r="I22" i="1"/>
  <c r="J15" i="1"/>
  <c r="K14" i="1"/>
  <c r="L15" i="1" s="1"/>
  <c r="I14" i="1"/>
  <c r="K6" i="1"/>
  <c r="L7" i="1" s="1"/>
  <c r="J7" i="1"/>
  <c r="I6" i="1"/>
  <c r="D118" i="1" l="1"/>
  <c r="C120" i="1" s="1"/>
  <c r="K102" i="1" s="1"/>
</calcChain>
</file>

<file path=xl/sharedStrings.xml><?xml version="1.0" encoding="utf-8"?>
<sst xmlns="http://schemas.openxmlformats.org/spreadsheetml/2006/main" count="848" uniqueCount="154">
  <si>
    <t>Journal Register(Journal Entries)</t>
  </si>
  <si>
    <t>Date</t>
  </si>
  <si>
    <t>Particulars</t>
  </si>
  <si>
    <t xml:space="preserve">Rana invetsted Rs 5lakh in  business </t>
  </si>
  <si>
    <t>Cash</t>
  </si>
  <si>
    <t>Persoanl</t>
  </si>
  <si>
    <t>Real</t>
  </si>
  <si>
    <t>Dr</t>
  </si>
  <si>
    <t>What comes in</t>
  </si>
  <si>
    <t>Cr</t>
  </si>
  <si>
    <t>the giver</t>
  </si>
  <si>
    <t>Two Account heads in transaction:</t>
  </si>
  <si>
    <t>Cash A/c</t>
  </si>
  <si>
    <t>Rana Capiral A/c</t>
  </si>
  <si>
    <t>TO</t>
  </si>
  <si>
    <t>Sl no</t>
  </si>
  <si>
    <t xml:space="preserve">Dr </t>
  </si>
  <si>
    <t>Narration:</t>
  </si>
  <si>
    <t>(Being Capital invested into business by Rana)</t>
  </si>
  <si>
    <t>Tr.  1</t>
  </si>
  <si>
    <t>Tr.  2</t>
  </si>
  <si>
    <t>Rana Purchased Building for:</t>
  </si>
  <si>
    <t>Building</t>
  </si>
  <si>
    <t xml:space="preserve">Cash </t>
  </si>
  <si>
    <t>What goes out</t>
  </si>
  <si>
    <t>(Being building purchased for business)</t>
  </si>
  <si>
    <t>Tr.  3</t>
  </si>
  <si>
    <t>Proprietor(Owner)Purchased Furniture for:</t>
  </si>
  <si>
    <t>Furniture</t>
  </si>
  <si>
    <t>(Being Furniture purchased for business)</t>
  </si>
  <si>
    <t>Tr.  4</t>
  </si>
  <si>
    <t>Purchased goods(shoes) for:</t>
  </si>
  <si>
    <t>Purchases(goods/shoes)</t>
  </si>
  <si>
    <t>Asset</t>
  </si>
  <si>
    <t>Liability</t>
  </si>
  <si>
    <t>Exp</t>
  </si>
  <si>
    <t>Nominal</t>
  </si>
  <si>
    <t>All Exp</t>
  </si>
  <si>
    <t>Tr.  5</t>
  </si>
  <si>
    <t>Sold goods(shoes) cost Rs 60,000/ for:</t>
  </si>
  <si>
    <t>Sales</t>
  </si>
  <si>
    <t>income</t>
  </si>
  <si>
    <t>All Income</t>
  </si>
  <si>
    <t>(Being purchase of shoes for business)</t>
  </si>
  <si>
    <t>(Being sale of shoes as per Inv no…dated..)</t>
  </si>
  <si>
    <t>Tr.  6</t>
  </si>
  <si>
    <t>goods(shoes) purchased on credit basis Rs :</t>
  </si>
  <si>
    <t>Purchases</t>
  </si>
  <si>
    <t>Creditor</t>
  </si>
  <si>
    <t>Expenses</t>
  </si>
  <si>
    <t>Personal</t>
  </si>
  <si>
    <t>All Expenses</t>
  </si>
  <si>
    <t>giver</t>
  </si>
  <si>
    <t>(Being Purchase of shoes on credit as per Inv no…dated..)</t>
  </si>
  <si>
    <t>Expense</t>
  </si>
  <si>
    <t>Tr.  7</t>
  </si>
  <si>
    <t>goods(shoes) SOLD Costing Rs. 50,000/ on credit basis Rs :</t>
  </si>
  <si>
    <t>Sales(of goods/shoes)</t>
  </si>
  <si>
    <t>Debtor</t>
  </si>
  <si>
    <t>Income</t>
  </si>
  <si>
    <t>All Income/gain</t>
  </si>
  <si>
    <t>Receiver</t>
  </si>
  <si>
    <t>(Being sale of goods(shoes) on credit as per Inv no…dated..)</t>
  </si>
  <si>
    <t>Tr.  8</t>
  </si>
  <si>
    <t>Payment to creditor</t>
  </si>
  <si>
    <t>cash</t>
  </si>
  <si>
    <t>liability</t>
  </si>
  <si>
    <t>(Being Payment made to creditor for Inv no..)</t>
  </si>
  <si>
    <t>Tr.  9</t>
  </si>
  <si>
    <t>Cash received from Debtor</t>
  </si>
  <si>
    <t>(Being Amt received from Debtor for Inv no..)</t>
  </si>
  <si>
    <t>Goods lost by Fire(Loss)</t>
  </si>
  <si>
    <t>All expenses</t>
  </si>
  <si>
    <t>what goes out</t>
  </si>
  <si>
    <t>Salaries &amp; telephone bill paid</t>
  </si>
  <si>
    <t>Salaries &amp; telephone exp</t>
  </si>
  <si>
    <t>(Being telephone &amp; salaries paid)</t>
  </si>
  <si>
    <t>Borrowed/Bank loan from Bank</t>
  </si>
  <si>
    <t>cash/Bank</t>
  </si>
  <si>
    <t>Bank Loan</t>
  </si>
  <si>
    <t>what comes in</t>
  </si>
  <si>
    <t>(Being Bank loan borrowed from Bank)</t>
  </si>
  <si>
    <t>Sl No.</t>
  </si>
  <si>
    <t>Total</t>
  </si>
  <si>
    <t>Bal c/d</t>
  </si>
  <si>
    <t>Bal b/d</t>
  </si>
  <si>
    <t>Capital A/c</t>
  </si>
  <si>
    <t>To capital</t>
  </si>
  <si>
    <t>By cash</t>
  </si>
  <si>
    <t>Building A/c</t>
  </si>
  <si>
    <t>LEDGER ACCOUNTS:</t>
  </si>
  <si>
    <t>Furniture a/c</t>
  </si>
  <si>
    <t>To cash</t>
  </si>
  <si>
    <t>To Cash</t>
  </si>
  <si>
    <t>By Building</t>
  </si>
  <si>
    <t>By Furniture</t>
  </si>
  <si>
    <t>By Purchases</t>
  </si>
  <si>
    <t>To sales</t>
  </si>
  <si>
    <t>To Creditor</t>
  </si>
  <si>
    <t>Creditor a/c</t>
  </si>
  <si>
    <t>Debtor a/c</t>
  </si>
  <si>
    <t>credit sales</t>
  </si>
  <si>
    <t>By Debtor(credit sales)</t>
  </si>
  <si>
    <t>By creditor</t>
  </si>
  <si>
    <t>To Debtor</t>
  </si>
  <si>
    <t>Goods Purchases</t>
  </si>
  <si>
    <t>Salaries &amp; tele exp</t>
  </si>
  <si>
    <t>By Salaries &amp; tele exp</t>
  </si>
  <si>
    <t>Cash/Bank A/c</t>
  </si>
  <si>
    <t>To Bank Loan</t>
  </si>
  <si>
    <t>Trial Balance</t>
  </si>
  <si>
    <t>capital</t>
  </si>
  <si>
    <t>cahs/bank</t>
  </si>
  <si>
    <t>Bal c/d(Balancing Figure)</t>
  </si>
  <si>
    <t>Creditors</t>
  </si>
  <si>
    <t>Debtors</t>
  </si>
  <si>
    <t>Salaries &amp;tele exp</t>
  </si>
  <si>
    <t>By cash/bank</t>
  </si>
  <si>
    <t>Nil</t>
  </si>
  <si>
    <t>TOTAL</t>
  </si>
  <si>
    <t>Tr.10</t>
  </si>
  <si>
    <t>Tr.11</t>
  </si>
  <si>
    <t>Tr.12</t>
  </si>
  <si>
    <t>REDUCED FROM STOCK &amp; NO ENTRY IS REQUIRED</t>
  </si>
  <si>
    <t>(Ref Stock Reconciliation statement)</t>
  </si>
  <si>
    <t>Amt Rs</t>
  </si>
  <si>
    <t>Gross Profit b/c</t>
  </si>
  <si>
    <t>Closing Stock</t>
  </si>
  <si>
    <t>Closing Stock(Ref Note)</t>
  </si>
  <si>
    <t>Salaries etc</t>
  </si>
  <si>
    <t>Net Profit (trf to Capital a/c)</t>
  </si>
  <si>
    <t>Profit &amp; Loss Account for the year ended….</t>
  </si>
  <si>
    <t>Liab</t>
  </si>
  <si>
    <t>B/s</t>
  </si>
  <si>
    <t>P&amp;L</t>
  </si>
  <si>
    <t>Note on Closing Stock</t>
  </si>
  <si>
    <t>Sales(Cost)</t>
  </si>
  <si>
    <t>Lost by FIRE</t>
  </si>
  <si>
    <t>Tr</t>
  </si>
  <si>
    <t>LIABILITIES</t>
  </si>
  <si>
    <t>ASSETS</t>
  </si>
  <si>
    <t>BALANCE SHEET AS ON…...</t>
  </si>
  <si>
    <t>Capital                   5,00,000</t>
  </si>
  <si>
    <r>
      <t xml:space="preserve">Add: Profit                 </t>
    </r>
    <r>
      <rPr>
        <u/>
        <sz val="16"/>
        <color theme="1"/>
        <rFont val="Calibri"/>
        <family val="2"/>
        <scheme val="minor"/>
      </rPr>
      <t xml:space="preserve"> 8,000</t>
    </r>
  </si>
  <si>
    <t>Cash/Bank Bal</t>
  </si>
  <si>
    <t xml:space="preserve">Building </t>
  </si>
  <si>
    <t>Fixed Assets:</t>
  </si>
  <si>
    <t>Current Assets:</t>
  </si>
  <si>
    <t>SOURCES</t>
  </si>
  <si>
    <t>RESOURCES</t>
  </si>
  <si>
    <t>J</t>
  </si>
  <si>
    <t>By Bal c/d(BF)</t>
  </si>
  <si>
    <t xml:space="preserve">Trial Balance AS ON </t>
  </si>
  <si>
    <t>Gross Profit c/d(BF)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</si>
</sst>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6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1" applyNumberFormat="1" applyFont="1"/>
    <xf numFmtId="0" fontId="2" fillId="2" borderId="0" xfId="0" applyFont="1" applyFill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164" fontId="4" fillId="0" borderId="0" xfId="1" applyNumberFormat="1" applyFont="1"/>
    <xf numFmtId="0" fontId="2" fillId="3" borderId="0" xfId="0" applyFont="1" applyFill="1"/>
    <xf numFmtId="0" fontId="2" fillId="4" borderId="0" xfId="0" applyFont="1" applyFill="1"/>
    <xf numFmtId="0" fontId="4" fillId="4" borderId="0" xfId="0" applyFont="1" applyFill="1"/>
    <xf numFmtId="0" fontId="4" fillId="3" borderId="0" xfId="0" applyFont="1" applyFill="1"/>
    <xf numFmtId="0" fontId="6" fillId="0" borderId="0" xfId="0" applyFont="1"/>
    <xf numFmtId="0" fontId="9" fillId="0" borderId="0" xfId="0" applyFont="1"/>
    <xf numFmtId="0" fontId="2" fillId="5" borderId="3" xfId="0" applyFont="1" applyFill="1" applyBorder="1"/>
    <xf numFmtId="0" fontId="2" fillId="0" borderId="6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11" xfId="0" applyFont="1" applyBorder="1"/>
    <xf numFmtId="0" fontId="2" fillId="5" borderId="1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6" borderId="1" xfId="0" applyFont="1" applyFill="1" applyBorder="1"/>
    <xf numFmtId="0" fontId="2" fillId="6" borderId="3" xfId="0" applyFont="1" applyFill="1" applyBorder="1"/>
    <xf numFmtId="164" fontId="4" fillId="3" borderId="0" xfId="1" applyNumberFormat="1" applyFont="1" applyFill="1" applyAlignment="1">
      <alignment horizontal="right"/>
    </xf>
    <xf numFmtId="164" fontId="4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164" fontId="4" fillId="5" borderId="1" xfId="1" applyNumberFormat="1" applyFont="1" applyFill="1" applyBorder="1" applyAlignment="1">
      <alignment horizontal="right"/>
    </xf>
    <xf numFmtId="164" fontId="4" fillId="0" borderId="13" xfId="1" applyNumberFormat="1" applyFont="1" applyBorder="1" applyAlignment="1">
      <alignment horizontal="right"/>
    </xf>
    <xf numFmtId="164" fontId="4" fillId="0" borderId="14" xfId="1" applyNumberFormat="1" applyFont="1" applyBorder="1" applyAlignment="1">
      <alignment horizontal="right"/>
    </xf>
    <xf numFmtId="164" fontId="4" fillId="6" borderId="1" xfId="1" applyNumberFormat="1" applyFont="1" applyFill="1" applyBorder="1" applyAlignment="1">
      <alignment horizontal="right"/>
    </xf>
    <xf numFmtId="164" fontId="4" fillId="0" borderId="15" xfId="1" applyNumberFormat="1" applyFont="1" applyBorder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10" fillId="3" borderId="0" xfId="0" applyFont="1" applyFill="1"/>
    <xf numFmtId="0" fontId="10" fillId="3" borderId="2" xfId="0" applyFont="1" applyFill="1" applyBorder="1"/>
    <xf numFmtId="0" fontId="2" fillId="3" borderId="3" xfId="0" applyFont="1" applyFill="1" applyBorder="1"/>
    <xf numFmtId="164" fontId="4" fillId="3" borderId="3" xfId="1" applyNumberFormat="1" applyFont="1" applyFill="1" applyBorder="1" applyAlignment="1">
      <alignment horizontal="right"/>
    </xf>
    <xf numFmtId="0" fontId="4" fillId="3" borderId="3" xfId="0" applyFont="1" applyFill="1" applyBorder="1"/>
    <xf numFmtId="164" fontId="2" fillId="3" borderId="0" xfId="1" applyNumberFormat="1" applyFont="1" applyFill="1"/>
    <xf numFmtId="164" fontId="2" fillId="3" borderId="3" xfId="1" applyNumberFormat="1" applyFont="1" applyFill="1" applyBorder="1"/>
    <xf numFmtId="164" fontId="2" fillId="2" borderId="0" xfId="1" applyNumberFormat="1" applyFont="1" applyFill="1"/>
    <xf numFmtId="164" fontId="2" fillId="5" borderId="2" xfId="1" applyNumberFormat="1" applyFont="1" applyFill="1" applyBorder="1"/>
    <xf numFmtId="164" fontId="2" fillId="0" borderId="5" xfId="1" applyNumberFormat="1" applyFont="1" applyBorder="1"/>
    <xf numFmtId="164" fontId="2" fillId="0" borderId="8" xfId="1" applyNumberFormat="1" applyFont="1" applyBorder="1"/>
    <xf numFmtId="164" fontId="2" fillId="6" borderId="2" xfId="1" applyNumberFormat="1" applyFont="1" applyFill="1" applyBorder="1"/>
    <xf numFmtId="164" fontId="2" fillId="0" borderId="10" xfId="1" applyNumberFormat="1" applyFont="1" applyBorder="1"/>
    <xf numFmtId="164" fontId="2" fillId="0" borderId="13" xfId="1" applyNumberFormat="1" applyFont="1" applyBorder="1" applyAlignment="1">
      <alignment horizontal="right"/>
    </xf>
    <xf numFmtId="164" fontId="2" fillId="0" borderId="14" xfId="1" applyNumberFormat="1" applyFont="1" applyBorder="1" applyAlignment="1">
      <alignment horizontal="right"/>
    </xf>
    <xf numFmtId="164" fontId="4" fillId="6" borderId="2" xfId="1" applyNumberFormat="1" applyFont="1" applyFill="1" applyBorder="1"/>
    <xf numFmtId="164" fontId="3" fillId="0" borderId="0" xfId="1" applyNumberFormat="1" applyFont="1"/>
    <xf numFmtId="164" fontId="2" fillId="0" borderId="3" xfId="1" applyNumberFormat="1" applyFont="1" applyBorder="1"/>
    <xf numFmtId="164" fontId="2" fillId="0" borderId="4" xfId="1" applyNumberFormat="1" applyFont="1" applyBorder="1"/>
    <xf numFmtId="164" fontId="4" fillId="2" borderId="0" xfId="1" applyNumberFormat="1" applyFont="1" applyFill="1"/>
    <xf numFmtId="0" fontId="2" fillId="0" borderId="0" xfId="0" applyFont="1" applyFill="1"/>
    <xf numFmtId="164" fontId="2" fillId="0" borderId="0" xfId="1" applyNumberFormat="1" applyFont="1" applyFill="1"/>
    <xf numFmtId="0" fontId="4" fillId="0" borderId="0" xfId="0" applyFont="1" applyFill="1"/>
    <xf numFmtId="164" fontId="7" fillId="0" borderId="0" xfId="1" applyNumberFormat="1" applyFont="1"/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2" fillId="0" borderId="1" xfId="1" applyNumberFormat="1" applyFont="1" applyBorder="1"/>
    <xf numFmtId="164" fontId="2" fillId="0" borderId="14" xfId="1" applyNumberFormat="1" applyFont="1" applyBorder="1"/>
    <xf numFmtId="0" fontId="2" fillId="0" borderId="1" xfId="0" applyFont="1" applyBorder="1"/>
    <xf numFmtId="164" fontId="2" fillId="0" borderId="9" xfId="1" applyNumberFormat="1" applyFont="1" applyBorder="1"/>
    <xf numFmtId="0" fontId="4" fillId="0" borderId="8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2" borderId="11" xfId="0" applyFont="1" applyFill="1" applyBorder="1"/>
    <xf numFmtId="164" fontId="4" fillId="2" borderId="12" xfId="1" applyNumberFormat="1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164" fontId="4" fillId="2" borderId="7" xfId="1" applyNumberFormat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2" borderId="3" xfId="0" applyFont="1" applyFill="1" applyBorder="1"/>
    <xf numFmtId="164" fontId="2" fillId="2" borderId="14" xfId="1" applyNumberFormat="1" applyFont="1" applyFill="1" applyBorder="1"/>
    <xf numFmtId="164" fontId="4" fillId="0" borderId="1" xfId="1" applyNumberFormat="1" applyFont="1" applyBorder="1"/>
    <xf numFmtId="0" fontId="4" fillId="0" borderId="3" xfId="0" applyFont="1" applyBorder="1"/>
    <xf numFmtId="0" fontId="4" fillId="2" borderId="1" xfId="0" applyFont="1" applyFill="1" applyBorder="1"/>
    <xf numFmtId="164" fontId="4" fillId="2" borderId="1" xfId="1" applyNumberFormat="1" applyFont="1" applyFill="1" applyBorder="1"/>
    <xf numFmtId="0" fontId="4" fillId="2" borderId="3" xfId="0" applyFont="1" applyFill="1" applyBorder="1"/>
    <xf numFmtId="164" fontId="4" fillId="0" borderId="0" xfId="1" applyNumberFormat="1" applyFont="1" applyBorder="1"/>
    <xf numFmtId="0" fontId="4" fillId="0" borderId="0" xfId="0" applyFont="1" applyBorder="1"/>
    <xf numFmtId="164" fontId="9" fillId="3" borderId="0" xfId="1" applyNumberFormat="1" applyFont="1" applyFill="1"/>
    <xf numFmtId="164" fontId="8" fillId="3" borderId="0" xfId="1" applyNumberFormat="1" applyFont="1" applyFill="1" applyAlignment="1">
      <alignment horizontal="right"/>
    </xf>
    <xf numFmtId="0" fontId="9" fillId="3" borderId="0" xfId="0" applyFont="1" applyFill="1"/>
    <xf numFmtId="0" fontId="8" fillId="3" borderId="0" xfId="0" applyFont="1" applyFill="1"/>
    <xf numFmtId="164" fontId="4" fillId="2" borderId="8" xfId="1" applyNumberFormat="1" applyFont="1" applyFill="1" applyBorder="1"/>
    <xf numFmtId="164" fontId="7" fillId="0" borderId="1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topLeftCell="A31" workbookViewId="0">
      <selection activeCell="L39" sqref="L39"/>
    </sheetView>
  </sheetViews>
  <sheetFormatPr defaultRowHeight="21" x14ac:dyDescent="0.35"/>
  <cols>
    <col min="1" max="1" width="7.140625" style="1" customWidth="1"/>
    <col min="2" max="2" width="38.42578125" style="1" customWidth="1"/>
    <col min="3" max="3" width="14" style="3" bestFit="1" customWidth="1"/>
    <col min="4" max="4" width="13.5703125" style="28" bestFit="1" customWidth="1"/>
    <col min="5" max="5" width="20.140625" style="1" customWidth="1"/>
    <col min="6" max="6" width="4.5703125" style="11" customWidth="1"/>
    <col min="7" max="7" width="6.140625" style="1" customWidth="1"/>
    <col min="8" max="8" width="8.28515625" style="1" customWidth="1"/>
    <col min="9" max="9" width="9.140625" style="1"/>
    <col min="10" max="10" width="27.7109375" style="1" customWidth="1"/>
    <col min="11" max="11" width="14.5703125" style="3" customWidth="1"/>
    <col min="12" max="12" width="14" style="3" customWidth="1"/>
    <col min="13" max="13" width="9.140625" style="8"/>
    <col min="14" max="16384" width="9.140625" style="1"/>
  </cols>
  <sheetData>
    <row r="1" spans="1:13" s="10" customFormat="1" x14ac:dyDescent="0.35">
      <c r="C1" s="41"/>
      <c r="D1" s="27"/>
      <c r="K1" s="41"/>
      <c r="L1" s="41"/>
      <c r="M1" s="13"/>
    </row>
    <row r="2" spans="1:13" s="8" customFormat="1" x14ac:dyDescent="0.35">
      <c r="A2" s="8" t="s">
        <v>19</v>
      </c>
      <c r="B2" s="8" t="s">
        <v>3</v>
      </c>
      <c r="C2" s="9"/>
      <c r="D2" s="28"/>
      <c r="E2" s="9">
        <v>500000</v>
      </c>
      <c r="F2" s="12"/>
      <c r="K2" s="9"/>
      <c r="L2" s="9"/>
    </row>
    <row r="4" spans="1:13" x14ac:dyDescent="0.35">
      <c r="B4" s="14" t="s">
        <v>11</v>
      </c>
      <c r="G4" s="4"/>
      <c r="H4" s="4"/>
      <c r="I4" s="4" t="s">
        <v>0</v>
      </c>
      <c r="J4" s="4"/>
      <c r="K4" s="43"/>
      <c r="L4" s="43"/>
    </row>
    <row r="5" spans="1:13" x14ac:dyDescent="0.35">
      <c r="G5" s="5" t="s">
        <v>15</v>
      </c>
      <c r="H5" s="5" t="s">
        <v>1</v>
      </c>
      <c r="I5" s="5" t="s">
        <v>2</v>
      </c>
      <c r="J5" s="5"/>
      <c r="K5" s="52" t="s">
        <v>16</v>
      </c>
      <c r="L5" s="52" t="s">
        <v>9</v>
      </c>
    </row>
    <row r="6" spans="1:13" x14ac:dyDescent="0.35">
      <c r="B6" s="1" t="s">
        <v>12</v>
      </c>
      <c r="C6" s="9" t="s">
        <v>6</v>
      </c>
      <c r="D6" s="28" t="s">
        <v>7</v>
      </c>
      <c r="E6" s="1" t="s">
        <v>8</v>
      </c>
      <c r="I6" s="1" t="str">
        <f>B6</f>
        <v>Cash A/c</v>
      </c>
      <c r="K6" s="3">
        <f>E2</f>
        <v>500000</v>
      </c>
      <c r="M6" s="8" t="s">
        <v>33</v>
      </c>
    </row>
    <row r="7" spans="1:13" ht="21.75" thickBot="1" x14ac:dyDescent="0.4">
      <c r="B7" s="1" t="s">
        <v>13</v>
      </c>
      <c r="C7" s="9" t="s">
        <v>5</v>
      </c>
      <c r="D7" s="28" t="s">
        <v>9</v>
      </c>
      <c r="E7" s="1" t="s">
        <v>10</v>
      </c>
      <c r="I7" s="2" t="s">
        <v>14</v>
      </c>
      <c r="J7" s="1" t="str">
        <f>B7</f>
        <v>Rana Capiral A/c</v>
      </c>
      <c r="L7" s="3">
        <f>K6</f>
        <v>500000</v>
      </c>
      <c r="M7" s="8" t="s">
        <v>34</v>
      </c>
    </row>
    <row r="8" spans="1:13" ht="21.75" thickBot="1" x14ac:dyDescent="0.4">
      <c r="G8" s="6" t="s">
        <v>17</v>
      </c>
      <c r="H8" s="7"/>
      <c r="I8" s="7" t="s">
        <v>18</v>
      </c>
      <c r="J8" s="7"/>
      <c r="K8" s="53"/>
      <c r="L8" s="54"/>
    </row>
    <row r="9" spans="1:13" s="10" customFormat="1" x14ac:dyDescent="0.35">
      <c r="C9" s="41"/>
      <c r="D9" s="27"/>
      <c r="K9" s="41"/>
      <c r="L9" s="41"/>
      <c r="M9" s="13"/>
    </row>
    <row r="10" spans="1:13" s="8" customFormat="1" x14ac:dyDescent="0.35">
      <c r="A10" s="8" t="s">
        <v>20</v>
      </c>
      <c r="B10" s="8" t="s">
        <v>21</v>
      </c>
      <c r="C10" s="9"/>
      <c r="D10" s="28"/>
      <c r="E10" s="9">
        <v>200000</v>
      </c>
      <c r="F10" s="12"/>
      <c r="K10" s="9"/>
      <c r="L10" s="9"/>
    </row>
    <row r="12" spans="1:13" x14ac:dyDescent="0.35">
      <c r="B12" s="14" t="s">
        <v>11</v>
      </c>
      <c r="G12" s="4"/>
      <c r="H12" s="4"/>
      <c r="I12" s="4" t="s">
        <v>0</v>
      </c>
      <c r="J12" s="4"/>
      <c r="K12" s="43"/>
      <c r="L12" s="43"/>
    </row>
    <row r="13" spans="1:13" x14ac:dyDescent="0.35">
      <c r="G13" s="5" t="s">
        <v>15</v>
      </c>
      <c r="H13" s="5" t="s">
        <v>1</v>
      </c>
      <c r="I13" s="5" t="s">
        <v>2</v>
      </c>
      <c r="J13" s="5"/>
      <c r="K13" s="52" t="s">
        <v>16</v>
      </c>
      <c r="L13" s="52" t="s">
        <v>9</v>
      </c>
    </row>
    <row r="14" spans="1:13" x14ac:dyDescent="0.35">
      <c r="B14" s="1" t="s">
        <v>22</v>
      </c>
      <c r="C14" s="9" t="s">
        <v>6</v>
      </c>
      <c r="D14" s="28" t="s">
        <v>7</v>
      </c>
      <c r="E14" s="1" t="s">
        <v>8</v>
      </c>
      <c r="I14" s="1" t="str">
        <f>B14</f>
        <v>Building</v>
      </c>
      <c r="K14" s="3">
        <f>E10</f>
        <v>200000</v>
      </c>
      <c r="M14" s="8" t="s">
        <v>33</v>
      </c>
    </row>
    <row r="15" spans="1:13" ht="21.75" thickBot="1" x14ac:dyDescent="0.4">
      <c r="B15" s="1" t="s">
        <v>23</v>
      </c>
      <c r="C15" s="9" t="s">
        <v>6</v>
      </c>
      <c r="D15" s="28" t="s">
        <v>9</v>
      </c>
      <c r="E15" s="1" t="s">
        <v>24</v>
      </c>
      <c r="I15" s="2" t="s">
        <v>14</v>
      </c>
      <c r="J15" s="1" t="str">
        <f>B15</f>
        <v xml:space="preserve">Cash </v>
      </c>
      <c r="L15" s="3">
        <f>K14</f>
        <v>200000</v>
      </c>
      <c r="M15" s="8" t="s">
        <v>33</v>
      </c>
    </row>
    <row r="16" spans="1:13" ht="21.75" thickBot="1" x14ac:dyDescent="0.4">
      <c r="G16" s="6" t="s">
        <v>17</v>
      </c>
      <c r="H16" s="7"/>
      <c r="I16" s="7" t="s">
        <v>25</v>
      </c>
      <c r="J16" s="7"/>
      <c r="K16" s="53"/>
      <c r="L16" s="54"/>
    </row>
    <row r="17" spans="1:13" s="10" customFormat="1" x14ac:dyDescent="0.35">
      <c r="C17" s="41"/>
      <c r="D17" s="27"/>
      <c r="K17" s="41"/>
      <c r="L17" s="41"/>
      <c r="M17" s="13"/>
    </row>
    <row r="18" spans="1:13" s="8" customFormat="1" x14ac:dyDescent="0.35">
      <c r="A18" s="8" t="s">
        <v>26</v>
      </c>
      <c r="B18" s="8" t="s">
        <v>27</v>
      </c>
      <c r="C18" s="9"/>
      <c r="D18" s="28"/>
      <c r="E18" s="9">
        <v>30000</v>
      </c>
      <c r="F18" s="12"/>
      <c r="K18" s="9"/>
      <c r="L18" s="9"/>
    </row>
    <row r="20" spans="1:13" x14ac:dyDescent="0.35">
      <c r="B20" s="14" t="s">
        <v>11</v>
      </c>
      <c r="G20" s="4"/>
      <c r="H20" s="4"/>
      <c r="I20" s="4" t="s">
        <v>0</v>
      </c>
      <c r="J20" s="4"/>
      <c r="K20" s="43"/>
      <c r="L20" s="43"/>
    </row>
    <row r="21" spans="1:13" x14ac:dyDescent="0.35">
      <c r="G21" s="5" t="s">
        <v>15</v>
      </c>
      <c r="H21" s="5" t="s">
        <v>1</v>
      </c>
      <c r="I21" s="5" t="s">
        <v>2</v>
      </c>
      <c r="J21" s="5"/>
      <c r="K21" s="52" t="s">
        <v>16</v>
      </c>
      <c r="L21" s="52" t="s">
        <v>9</v>
      </c>
    </row>
    <row r="22" spans="1:13" x14ac:dyDescent="0.35">
      <c r="B22" s="1" t="s">
        <v>28</v>
      </c>
      <c r="C22" s="9" t="s">
        <v>6</v>
      </c>
      <c r="D22" s="28" t="s">
        <v>7</v>
      </c>
      <c r="E22" s="1" t="s">
        <v>8</v>
      </c>
      <c r="I22" s="1" t="str">
        <f>B22</f>
        <v>Furniture</v>
      </c>
      <c r="K22" s="3">
        <f>E18</f>
        <v>30000</v>
      </c>
      <c r="M22" s="8" t="s">
        <v>33</v>
      </c>
    </row>
    <row r="23" spans="1:13" ht="21.75" thickBot="1" x14ac:dyDescent="0.4">
      <c r="B23" s="1" t="s">
        <v>23</v>
      </c>
      <c r="C23" s="9" t="s">
        <v>6</v>
      </c>
      <c r="D23" s="28" t="s">
        <v>9</v>
      </c>
      <c r="E23" s="1" t="s">
        <v>24</v>
      </c>
      <c r="I23" s="2" t="s">
        <v>14</v>
      </c>
      <c r="J23" s="1" t="str">
        <f>B23</f>
        <v xml:space="preserve">Cash </v>
      </c>
      <c r="L23" s="3">
        <f>K22</f>
        <v>30000</v>
      </c>
      <c r="M23" s="8" t="s">
        <v>33</v>
      </c>
    </row>
    <row r="24" spans="1:13" ht="21.75" thickBot="1" x14ac:dyDescent="0.4">
      <c r="G24" s="6" t="s">
        <v>17</v>
      </c>
      <c r="H24" s="7"/>
      <c r="I24" s="7" t="s">
        <v>29</v>
      </c>
      <c r="J24" s="7"/>
      <c r="K24" s="53"/>
      <c r="L24" s="54"/>
    </row>
    <row r="25" spans="1:13" s="10" customFormat="1" x14ac:dyDescent="0.35">
      <c r="C25" s="41"/>
      <c r="D25" s="27"/>
      <c r="F25" s="11"/>
      <c r="K25" s="41"/>
      <c r="L25" s="41"/>
      <c r="M25" s="13"/>
    </row>
    <row r="26" spans="1:13" s="8" customFormat="1" x14ac:dyDescent="0.35">
      <c r="A26" s="8" t="s">
        <v>30</v>
      </c>
      <c r="B26" s="8" t="s">
        <v>31</v>
      </c>
      <c r="C26" s="9"/>
      <c r="D26" s="28"/>
      <c r="E26" s="9">
        <v>150000</v>
      </c>
      <c r="F26" s="12"/>
      <c r="K26" s="9"/>
      <c r="L26" s="9"/>
    </row>
    <row r="28" spans="1:13" x14ac:dyDescent="0.35">
      <c r="B28" s="14" t="s">
        <v>11</v>
      </c>
      <c r="G28" s="4"/>
      <c r="H28" s="4"/>
      <c r="I28" s="4" t="s">
        <v>0</v>
      </c>
      <c r="J28" s="4"/>
      <c r="K28" s="43"/>
      <c r="L28" s="43"/>
    </row>
    <row r="29" spans="1:13" x14ac:dyDescent="0.35">
      <c r="G29" s="5" t="s">
        <v>15</v>
      </c>
      <c r="H29" s="5" t="s">
        <v>1</v>
      </c>
      <c r="I29" s="5" t="s">
        <v>2</v>
      </c>
      <c r="J29" s="5"/>
      <c r="K29" s="52" t="s">
        <v>16</v>
      </c>
      <c r="L29" s="52" t="s">
        <v>9</v>
      </c>
    </row>
    <row r="30" spans="1:13" x14ac:dyDescent="0.35">
      <c r="B30" s="1" t="s">
        <v>32</v>
      </c>
      <c r="C30" s="9" t="s">
        <v>36</v>
      </c>
      <c r="D30" s="29" t="s">
        <v>7</v>
      </c>
      <c r="E30" s="15" t="s">
        <v>37</v>
      </c>
      <c r="I30" s="1" t="str">
        <f>B30</f>
        <v>Purchases(goods/shoes)</v>
      </c>
      <c r="K30" s="3">
        <f>E26</f>
        <v>150000</v>
      </c>
      <c r="M30" s="8" t="s">
        <v>35</v>
      </c>
    </row>
    <row r="31" spans="1:13" ht="21.75" thickBot="1" x14ac:dyDescent="0.4">
      <c r="B31" s="1" t="s">
        <v>23</v>
      </c>
      <c r="C31" s="9" t="s">
        <v>6</v>
      </c>
      <c r="D31" s="28" t="s">
        <v>9</v>
      </c>
      <c r="E31" s="1" t="s">
        <v>24</v>
      </c>
      <c r="I31" s="2" t="s">
        <v>14</v>
      </c>
      <c r="J31" s="1" t="str">
        <f>B31</f>
        <v xml:space="preserve">Cash </v>
      </c>
      <c r="L31" s="3">
        <f>K30</f>
        <v>150000</v>
      </c>
      <c r="M31" s="8" t="s">
        <v>33</v>
      </c>
    </row>
    <row r="32" spans="1:13" ht="21.75" thickBot="1" x14ac:dyDescent="0.4">
      <c r="G32" s="6" t="s">
        <v>17</v>
      </c>
      <c r="H32" s="7"/>
      <c r="I32" s="7" t="s">
        <v>43</v>
      </c>
      <c r="J32" s="7"/>
      <c r="K32" s="53"/>
      <c r="L32" s="54"/>
    </row>
    <row r="33" spans="1:13" s="10" customFormat="1" x14ac:dyDescent="0.35">
      <c r="C33" s="41"/>
      <c r="D33" s="27"/>
      <c r="K33" s="41"/>
      <c r="L33" s="41"/>
      <c r="M33" s="13"/>
    </row>
    <row r="34" spans="1:13" s="8" customFormat="1" x14ac:dyDescent="0.35">
      <c r="A34" s="8" t="s">
        <v>38</v>
      </c>
      <c r="B34" s="8" t="s">
        <v>39</v>
      </c>
      <c r="C34" s="9"/>
      <c r="D34" s="28"/>
      <c r="E34" s="9">
        <v>80000</v>
      </c>
      <c r="F34" s="12"/>
      <c r="K34" s="9"/>
      <c r="L34" s="9"/>
    </row>
    <row r="36" spans="1:13" x14ac:dyDescent="0.35">
      <c r="B36" s="14" t="s">
        <v>11</v>
      </c>
      <c r="G36" s="4"/>
      <c r="H36" s="4"/>
      <c r="I36" s="4" t="s">
        <v>0</v>
      </c>
      <c r="J36" s="4"/>
      <c r="K36" s="43"/>
      <c r="L36" s="43"/>
    </row>
    <row r="37" spans="1:13" x14ac:dyDescent="0.35">
      <c r="G37" s="5" t="s">
        <v>15</v>
      </c>
      <c r="H37" s="5" t="s">
        <v>1</v>
      </c>
      <c r="I37" s="5" t="s">
        <v>2</v>
      </c>
      <c r="J37" s="5"/>
      <c r="K37" s="52" t="s">
        <v>16</v>
      </c>
      <c r="L37" s="52" t="s">
        <v>9</v>
      </c>
    </row>
    <row r="38" spans="1:13" x14ac:dyDescent="0.35">
      <c r="B38" s="1" t="s">
        <v>23</v>
      </c>
      <c r="C38" s="9" t="s">
        <v>6</v>
      </c>
      <c r="D38" s="29" t="s">
        <v>7</v>
      </c>
      <c r="E38" s="15" t="s">
        <v>8</v>
      </c>
      <c r="I38" s="1" t="str">
        <f>B38</f>
        <v xml:space="preserve">Cash </v>
      </c>
      <c r="K38" s="3">
        <f>E34</f>
        <v>80000</v>
      </c>
      <c r="M38" s="8" t="s">
        <v>33</v>
      </c>
    </row>
    <row r="39" spans="1:13" ht="21.75" thickBot="1" x14ac:dyDescent="0.4">
      <c r="B39" s="1" t="s">
        <v>40</v>
      </c>
      <c r="C39" s="9" t="s">
        <v>36</v>
      </c>
      <c r="D39" s="28" t="s">
        <v>9</v>
      </c>
      <c r="E39" s="1" t="s">
        <v>42</v>
      </c>
      <c r="I39" s="2" t="s">
        <v>14</v>
      </c>
      <c r="J39" s="1" t="str">
        <f>B39</f>
        <v>Sales</v>
      </c>
      <c r="L39" s="3">
        <f>K38</f>
        <v>80000</v>
      </c>
      <c r="M39" s="8" t="s">
        <v>41</v>
      </c>
    </row>
    <row r="40" spans="1:13" ht="21.75" thickBot="1" x14ac:dyDescent="0.4">
      <c r="G40" s="6" t="s">
        <v>17</v>
      </c>
      <c r="H40" s="7"/>
      <c r="I40" s="7" t="s">
        <v>44</v>
      </c>
      <c r="J40" s="7"/>
      <c r="K40" s="53"/>
      <c r="L40" s="54"/>
    </row>
    <row r="41" spans="1:13" s="10" customFormat="1" x14ac:dyDescent="0.35">
      <c r="C41" s="41"/>
      <c r="D41" s="27"/>
      <c r="K41" s="41"/>
      <c r="L41" s="41"/>
      <c r="M41" s="13"/>
    </row>
    <row r="42" spans="1:13" s="8" customFormat="1" x14ac:dyDescent="0.35">
      <c r="A42" s="8" t="s">
        <v>45</v>
      </c>
      <c r="B42" s="8" t="s">
        <v>46</v>
      </c>
      <c r="C42" s="9"/>
      <c r="D42" s="28"/>
      <c r="E42" s="9">
        <v>30000</v>
      </c>
      <c r="F42" s="12"/>
      <c r="K42" s="9"/>
      <c r="L42" s="9"/>
    </row>
    <row r="44" spans="1:13" x14ac:dyDescent="0.35">
      <c r="B44" s="14" t="s">
        <v>11</v>
      </c>
      <c r="G44" s="4"/>
      <c r="H44" s="4"/>
      <c r="I44" s="4" t="s">
        <v>0</v>
      </c>
      <c r="J44" s="4"/>
      <c r="K44" s="43"/>
      <c r="L44" s="43"/>
    </row>
    <row r="45" spans="1:13" x14ac:dyDescent="0.35">
      <c r="G45" s="5" t="s">
        <v>15</v>
      </c>
      <c r="H45" s="5" t="s">
        <v>1</v>
      </c>
      <c r="I45" s="5" t="s">
        <v>2</v>
      </c>
      <c r="J45" s="5"/>
      <c r="K45" s="52" t="s">
        <v>16</v>
      </c>
      <c r="L45" s="52" t="s">
        <v>9</v>
      </c>
    </row>
    <row r="46" spans="1:13" x14ac:dyDescent="0.35">
      <c r="B46" s="1" t="s">
        <v>47</v>
      </c>
      <c r="C46" s="9" t="s">
        <v>36</v>
      </c>
      <c r="D46" s="29" t="s">
        <v>7</v>
      </c>
      <c r="E46" s="15" t="s">
        <v>51</v>
      </c>
      <c r="I46" s="1" t="str">
        <f>B46</f>
        <v>Purchases</v>
      </c>
      <c r="K46" s="3">
        <f>E42</f>
        <v>30000</v>
      </c>
      <c r="M46" s="8" t="s">
        <v>54</v>
      </c>
    </row>
    <row r="47" spans="1:13" ht="21.75" thickBot="1" x14ac:dyDescent="0.4">
      <c r="B47" s="1" t="s">
        <v>48</v>
      </c>
      <c r="C47" s="9" t="s">
        <v>50</v>
      </c>
      <c r="D47" s="28" t="s">
        <v>9</v>
      </c>
      <c r="E47" s="1" t="s">
        <v>52</v>
      </c>
      <c r="I47" s="2" t="s">
        <v>14</v>
      </c>
      <c r="J47" s="1" t="str">
        <f>B47</f>
        <v>Creditor</v>
      </c>
      <c r="L47" s="3">
        <f>K46</f>
        <v>30000</v>
      </c>
      <c r="M47" s="8" t="s">
        <v>34</v>
      </c>
    </row>
    <row r="48" spans="1:13" ht="21.75" thickBot="1" x14ac:dyDescent="0.4">
      <c r="G48" s="6" t="s">
        <v>17</v>
      </c>
      <c r="H48" s="7"/>
      <c r="I48" s="7" t="s">
        <v>53</v>
      </c>
      <c r="J48" s="7"/>
      <c r="K48" s="53"/>
      <c r="L48" s="54"/>
    </row>
    <row r="49" spans="1:13" s="10" customFormat="1" x14ac:dyDescent="0.35">
      <c r="C49" s="41"/>
      <c r="D49" s="27"/>
      <c r="K49" s="41"/>
      <c r="L49" s="41"/>
      <c r="M49" s="13"/>
    </row>
    <row r="50" spans="1:13" s="8" customFormat="1" x14ac:dyDescent="0.35">
      <c r="A50" s="8" t="s">
        <v>55</v>
      </c>
      <c r="B50" s="8" t="s">
        <v>56</v>
      </c>
      <c r="C50" s="9"/>
      <c r="D50" s="28"/>
      <c r="E50" s="9">
        <v>70000</v>
      </c>
      <c r="F50" s="12"/>
      <c r="K50" s="9"/>
      <c r="L50" s="9"/>
    </row>
    <row r="52" spans="1:13" x14ac:dyDescent="0.35">
      <c r="B52" s="14" t="s">
        <v>11</v>
      </c>
      <c r="G52" s="4"/>
      <c r="H52" s="4"/>
      <c r="I52" s="4" t="s">
        <v>0</v>
      </c>
      <c r="J52" s="4"/>
      <c r="K52" s="43"/>
      <c r="L52" s="43"/>
    </row>
    <row r="53" spans="1:13" x14ac:dyDescent="0.35">
      <c r="G53" s="5" t="s">
        <v>15</v>
      </c>
      <c r="H53" s="5" t="s">
        <v>1</v>
      </c>
      <c r="I53" s="5" t="s">
        <v>2</v>
      </c>
      <c r="J53" s="5"/>
      <c r="K53" s="52" t="s">
        <v>16</v>
      </c>
      <c r="L53" s="52" t="s">
        <v>9</v>
      </c>
    </row>
    <row r="54" spans="1:13" x14ac:dyDescent="0.35">
      <c r="B54" s="1" t="s">
        <v>58</v>
      </c>
      <c r="C54" s="9" t="s">
        <v>50</v>
      </c>
      <c r="D54" s="29" t="s">
        <v>7</v>
      </c>
      <c r="E54" s="15" t="s">
        <v>61</v>
      </c>
      <c r="I54" s="1" t="str">
        <f>B54</f>
        <v>Debtor</v>
      </c>
      <c r="K54" s="3">
        <f>E50</f>
        <v>70000</v>
      </c>
      <c r="M54" s="8" t="s">
        <v>33</v>
      </c>
    </row>
    <row r="55" spans="1:13" ht="21.75" thickBot="1" x14ac:dyDescent="0.4">
      <c r="B55" s="1" t="s">
        <v>57</v>
      </c>
      <c r="C55" s="9" t="s">
        <v>36</v>
      </c>
      <c r="D55" s="28" t="s">
        <v>9</v>
      </c>
      <c r="E55" s="1" t="s">
        <v>60</v>
      </c>
      <c r="I55" s="2" t="s">
        <v>14</v>
      </c>
      <c r="J55" s="1" t="str">
        <f>B55</f>
        <v>Sales(of goods/shoes)</v>
      </c>
      <c r="L55" s="3">
        <f>K54</f>
        <v>70000</v>
      </c>
      <c r="M55" s="8" t="s">
        <v>59</v>
      </c>
    </row>
    <row r="56" spans="1:13" ht="21.75" thickBot="1" x14ac:dyDescent="0.4">
      <c r="G56" s="6" t="s">
        <v>17</v>
      </c>
      <c r="H56" s="7"/>
      <c r="I56" s="7" t="s">
        <v>62</v>
      </c>
      <c r="J56" s="7"/>
      <c r="K56" s="53"/>
      <c r="L56" s="54"/>
    </row>
    <row r="57" spans="1:13" s="10" customFormat="1" x14ac:dyDescent="0.35">
      <c r="C57" s="41"/>
      <c r="D57" s="27"/>
      <c r="K57" s="41"/>
      <c r="L57" s="41"/>
      <c r="M57" s="13"/>
    </row>
    <row r="58" spans="1:13" s="8" customFormat="1" x14ac:dyDescent="0.35">
      <c r="A58" s="8" t="s">
        <v>63</v>
      </c>
      <c r="B58" s="8" t="s">
        <v>64</v>
      </c>
      <c r="C58" s="9"/>
      <c r="D58" s="28"/>
      <c r="E58" s="9">
        <v>30000</v>
      </c>
      <c r="F58" s="12"/>
      <c r="K58" s="9"/>
      <c r="L58" s="9"/>
    </row>
    <row r="60" spans="1:13" x14ac:dyDescent="0.35">
      <c r="B60" s="14" t="s">
        <v>11</v>
      </c>
      <c r="G60" s="4"/>
      <c r="H60" s="4"/>
      <c r="I60" s="4" t="s">
        <v>0</v>
      </c>
      <c r="J60" s="4"/>
      <c r="K60" s="43"/>
      <c r="L60" s="43"/>
    </row>
    <row r="61" spans="1:13" x14ac:dyDescent="0.35">
      <c r="G61" s="5" t="s">
        <v>15</v>
      </c>
      <c r="H61" s="5" t="s">
        <v>1</v>
      </c>
      <c r="I61" s="5" t="s">
        <v>2</v>
      </c>
      <c r="J61" s="5"/>
      <c r="K61" s="52" t="s">
        <v>16</v>
      </c>
      <c r="L61" s="52" t="s">
        <v>9</v>
      </c>
    </row>
    <row r="62" spans="1:13" x14ac:dyDescent="0.35">
      <c r="B62" s="1" t="s">
        <v>48</v>
      </c>
      <c r="C62" s="9" t="s">
        <v>50</v>
      </c>
      <c r="D62" s="29" t="s">
        <v>7</v>
      </c>
      <c r="E62" s="15" t="s">
        <v>61</v>
      </c>
      <c r="I62" s="1" t="str">
        <f>B62</f>
        <v>Creditor</v>
      </c>
      <c r="K62" s="3">
        <f>E58</f>
        <v>30000</v>
      </c>
      <c r="M62" s="8" t="s">
        <v>66</v>
      </c>
    </row>
    <row r="63" spans="1:13" ht="21.75" thickBot="1" x14ac:dyDescent="0.4">
      <c r="B63" s="1" t="s">
        <v>65</v>
      </c>
      <c r="C63" s="9" t="s">
        <v>6</v>
      </c>
      <c r="D63" s="28" t="s">
        <v>9</v>
      </c>
      <c r="E63" s="1" t="s">
        <v>24</v>
      </c>
      <c r="I63" s="2" t="s">
        <v>14</v>
      </c>
      <c r="J63" s="1" t="str">
        <f>B63</f>
        <v>cash</v>
      </c>
      <c r="L63" s="3">
        <f>K62</f>
        <v>30000</v>
      </c>
      <c r="M63" s="8" t="s">
        <v>33</v>
      </c>
    </row>
    <row r="64" spans="1:13" ht="21.75" thickBot="1" x14ac:dyDescent="0.4">
      <c r="G64" s="6" t="s">
        <v>17</v>
      </c>
      <c r="H64" s="7"/>
      <c r="I64" s="7" t="s">
        <v>67</v>
      </c>
      <c r="J64" s="7"/>
      <c r="K64" s="53"/>
      <c r="L64" s="54"/>
    </row>
    <row r="65" spans="1:13" s="10" customFormat="1" x14ac:dyDescent="0.35">
      <c r="C65" s="41"/>
      <c r="D65" s="27"/>
      <c r="K65" s="41"/>
      <c r="L65" s="41"/>
      <c r="M65" s="13"/>
    </row>
    <row r="66" spans="1:13" s="8" customFormat="1" x14ac:dyDescent="0.35">
      <c r="A66" s="8" t="s">
        <v>68</v>
      </c>
      <c r="B66" s="8" t="s">
        <v>69</v>
      </c>
      <c r="C66" s="9"/>
      <c r="D66" s="28"/>
      <c r="E66" s="9">
        <v>40000</v>
      </c>
      <c r="F66" s="12"/>
      <c r="K66" s="9"/>
      <c r="L66" s="9"/>
    </row>
    <row r="68" spans="1:13" x14ac:dyDescent="0.35">
      <c r="B68" s="14" t="s">
        <v>11</v>
      </c>
      <c r="G68" s="4"/>
      <c r="H68" s="4"/>
      <c r="I68" s="4" t="s">
        <v>0</v>
      </c>
      <c r="J68" s="4"/>
      <c r="K68" s="43"/>
      <c r="L68" s="43"/>
    </row>
    <row r="69" spans="1:13" x14ac:dyDescent="0.35">
      <c r="G69" s="5" t="s">
        <v>15</v>
      </c>
      <c r="H69" s="5" t="s">
        <v>1</v>
      </c>
      <c r="I69" s="5" t="s">
        <v>2</v>
      </c>
      <c r="J69" s="5"/>
      <c r="K69" s="52" t="s">
        <v>16</v>
      </c>
      <c r="L69" s="52" t="s">
        <v>9</v>
      </c>
    </row>
    <row r="70" spans="1:13" x14ac:dyDescent="0.35">
      <c r="B70" s="1" t="s">
        <v>65</v>
      </c>
      <c r="C70" s="9" t="s">
        <v>6</v>
      </c>
      <c r="D70" s="29" t="s">
        <v>7</v>
      </c>
      <c r="E70" s="15" t="s">
        <v>8</v>
      </c>
      <c r="I70" s="1" t="str">
        <f>B70</f>
        <v>cash</v>
      </c>
      <c r="K70" s="3">
        <f>E66</f>
        <v>40000</v>
      </c>
      <c r="M70" s="8" t="s">
        <v>33</v>
      </c>
    </row>
    <row r="71" spans="1:13" ht="21.75" thickBot="1" x14ac:dyDescent="0.4">
      <c r="B71" s="1" t="s">
        <v>58</v>
      </c>
      <c r="C71" s="9" t="s">
        <v>50</v>
      </c>
      <c r="D71" s="28" t="s">
        <v>9</v>
      </c>
      <c r="E71" s="1" t="s">
        <v>10</v>
      </c>
      <c r="I71" s="2" t="s">
        <v>14</v>
      </c>
      <c r="J71" s="1" t="str">
        <f>B71</f>
        <v>Debtor</v>
      </c>
      <c r="L71" s="3">
        <f>K70</f>
        <v>40000</v>
      </c>
      <c r="M71" s="8" t="s">
        <v>33</v>
      </c>
    </row>
    <row r="72" spans="1:13" ht="21.75" thickBot="1" x14ac:dyDescent="0.4">
      <c r="G72" s="6" t="s">
        <v>17</v>
      </c>
      <c r="H72" s="7"/>
      <c r="I72" s="7" t="s">
        <v>70</v>
      </c>
      <c r="J72" s="7"/>
      <c r="K72" s="53"/>
      <c r="L72" s="54"/>
    </row>
    <row r="73" spans="1:13" s="10" customFormat="1" x14ac:dyDescent="0.35">
      <c r="C73" s="41"/>
      <c r="D73" s="27"/>
      <c r="K73" s="41"/>
      <c r="L73" s="41"/>
      <c r="M73" s="13"/>
    </row>
    <row r="74" spans="1:13" s="8" customFormat="1" x14ac:dyDescent="0.35">
      <c r="A74" s="8" t="s">
        <v>120</v>
      </c>
      <c r="B74" s="8" t="s">
        <v>71</v>
      </c>
      <c r="C74" s="9"/>
      <c r="D74" s="28"/>
      <c r="E74" s="9">
        <v>25000</v>
      </c>
      <c r="F74" s="12"/>
      <c r="K74" s="9"/>
      <c r="L74" s="9"/>
    </row>
    <row r="76" spans="1:13" x14ac:dyDescent="0.35">
      <c r="B76" s="14" t="s">
        <v>11</v>
      </c>
      <c r="G76" s="4"/>
      <c r="H76" s="4"/>
      <c r="I76" s="4" t="s">
        <v>0</v>
      </c>
      <c r="J76" s="4"/>
      <c r="K76" s="43"/>
      <c r="L76" s="43"/>
    </row>
    <row r="77" spans="1:13" x14ac:dyDescent="0.35">
      <c r="G77" s="5" t="s">
        <v>15</v>
      </c>
      <c r="H77" s="5" t="s">
        <v>1</v>
      </c>
      <c r="I77" s="5" t="s">
        <v>2</v>
      </c>
      <c r="J77" s="5"/>
      <c r="K77" s="52" t="s">
        <v>16</v>
      </c>
      <c r="L77" s="52" t="s">
        <v>9</v>
      </c>
    </row>
    <row r="78" spans="1:13" x14ac:dyDescent="0.35">
      <c r="C78" s="60" t="s">
        <v>123</v>
      </c>
      <c r="D78" s="62"/>
      <c r="E78" s="15"/>
    </row>
    <row r="79" spans="1:13" ht="21.75" thickBot="1" x14ac:dyDescent="0.4">
      <c r="C79" s="60" t="s">
        <v>124</v>
      </c>
      <c r="D79" s="61"/>
      <c r="I79" s="2"/>
    </row>
    <row r="80" spans="1:13" ht="21.75" thickBot="1" x14ac:dyDescent="0.4">
      <c r="G80" s="6" t="s">
        <v>17</v>
      </c>
      <c r="H80" s="7"/>
      <c r="I80" s="7"/>
      <c r="J80" s="7"/>
      <c r="K80" s="53"/>
      <c r="L80" s="54"/>
    </row>
    <row r="81" spans="1:13" s="10" customFormat="1" x14ac:dyDescent="0.35">
      <c r="C81" s="41"/>
      <c r="D81" s="27"/>
      <c r="K81" s="41"/>
      <c r="L81" s="41"/>
      <c r="M81" s="13"/>
    </row>
    <row r="82" spans="1:13" s="8" customFormat="1" x14ac:dyDescent="0.35">
      <c r="A82" s="8" t="s">
        <v>121</v>
      </c>
      <c r="B82" s="8" t="s">
        <v>74</v>
      </c>
      <c r="C82" s="9"/>
      <c r="D82" s="28"/>
      <c r="E82" s="9">
        <v>7000</v>
      </c>
      <c r="F82" s="12"/>
      <c r="K82" s="9"/>
      <c r="L82" s="9"/>
    </row>
    <row r="84" spans="1:13" x14ac:dyDescent="0.35">
      <c r="B84" s="14" t="s">
        <v>11</v>
      </c>
      <c r="G84" s="4"/>
      <c r="H84" s="4"/>
      <c r="I84" s="4" t="s">
        <v>0</v>
      </c>
      <c r="J84" s="4"/>
      <c r="K84" s="43"/>
      <c r="L84" s="43"/>
    </row>
    <row r="85" spans="1:13" x14ac:dyDescent="0.35">
      <c r="G85" s="5" t="s">
        <v>15</v>
      </c>
      <c r="H85" s="5" t="s">
        <v>1</v>
      </c>
      <c r="I85" s="5" t="s">
        <v>2</v>
      </c>
      <c r="J85" s="5"/>
      <c r="K85" s="52" t="s">
        <v>16</v>
      </c>
      <c r="L85" s="52" t="s">
        <v>9</v>
      </c>
    </row>
    <row r="86" spans="1:13" x14ac:dyDescent="0.35">
      <c r="B86" s="1" t="s">
        <v>75</v>
      </c>
      <c r="C86" s="9" t="s">
        <v>36</v>
      </c>
      <c r="D86" s="29" t="s">
        <v>7</v>
      </c>
      <c r="E86" s="15" t="s">
        <v>72</v>
      </c>
      <c r="I86" s="1" t="str">
        <f>B86</f>
        <v>Salaries &amp; telephone exp</v>
      </c>
      <c r="K86" s="3">
        <f>E82</f>
        <v>7000</v>
      </c>
      <c r="M86" s="8" t="s">
        <v>54</v>
      </c>
    </row>
    <row r="87" spans="1:13" ht="21.75" thickBot="1" x14ac:dyDescent="0.4">
      <c r="B87" s="1" t="s">
        <v>4</v>
      </c>
      <c r="C87" s="9" t="s">
        <v>6</v>
      </c>
      <c r="D87" s="28" t="s">
        <v>9</v>
      </c>
      <c r="E87" s="1" t="s">
        <v>73</v>
      </c>
      <c r="I87" s="2" t="s">
        <v>14</v>
      </c>
      <c r="J87" s="1" t="str">
        <f>B87</f>
        <v>Cash</v>
      </c>
      <c r="L87" s="3">
        <f>K86</f>
        <v>7000</v>
      </c>
      <c r="M87" s="8" t="s">
        <v>33</v>
      </c>
    </row>
    <row r="88" spans="1:13" ht="21.75" thickBot="1" x14ac:dyDescent="0.4">
      <c r="G88" s="6" t="s">
        <v>17</v>
      </c>
      <c r="H88" s="7"/>
      <c r="I88" s="7" t="s">
        <v>76</v>
      </c>
      <c r="J88" s="7"/>
      <c r="K88" s="53"/>
      <c r="L88" s="54"/>
    </row>
    <row r="89" spans="1:13" s="10" customFormat="1" x14ac:dyDescent="0.35">
      <c r="C89" s="41"/>
      <c r="D89" s="27"/>
      <c r="K89" s="41"/>
      <c r="L89" s="41"/>
      <c r="M89" s="13"/>
    </row>
    <row r="90" spans="1:13" s="8" customFormat="1" x14ac:dyDescent="0.35">
      <c r="A90" s="8" t="s">
        <v>122</v>
      </c>
      <c r="B90" s="8" t="s">
        <v>77</v>
      </c>
      <c r="C90" s="9"/>
      <c r="D90" s="28"/>
      <c r="E90" s="9">
        <v>50000</v>
      </c>
      <c r="F90" s="12"/>
      <c r="K90" s="9"/>
      <c r="L90" s="9"/>
    </row>
    <row r="92" spans="1:13" x14ac:dyDescent="0.35">
      <c r="B92" s="14" t="s">
        <v>11</v>
      </c>
      <c r="G92" s="4"/>
      <c r="H92" s="4"/>
      <c r="I92" s="4" t="s">
        <v>0</v>
      </c>
      <c r="J92" s="4"/>
      <c r="K92" s="43"/>
      <c r="L92" s="43"/>
    </row>
    <row r="93" spans="1:13" x14ac:dyDescent="0.35">
      <c r="G93" s="5" t="s">
        <v>15</v>
      </c>
      <c r="H93" s="5" t="s">
        <v>1</v>
      </c>
      <c r="I93" s="5" t="s">
        <v>2</v>
      </c>
      <c r="J93" s="5"/>
      <c r="K93" s="52" t="s">
        <v>16</v>
      </c>
      <c r="L93" s="52" t="s">
        <v>9</v>
      </c>
    </row>
    <row r="94" spans="1:13" x14ac:dyDescent="0.35">
      <c r="B94" s="1" t="s">
        <v>78</v>
      </c>
      <c r="C94" s="9" t="s">
        <v>6</v>
      </c>
      <c r="D94" s="29" t="s">
        <v>7</v>
      </c>
      <c r="E94" s="15" t="s">
        <v>80</v>
      </c>
      <c r="I94" s="1" t="str">
        <f>B94</f>
        <v>cash/Bank</v>
      </c>
      <c r="K94" s="3">
        <f>E90</f>
        <v>50000</v>
      </c>
      <c r="M94" s="8" t="s">
        <v>33</v>
      </c>
    </row>
    <row r="95" spans="1:13" ht="21.75" thickBot="1" x14ac:dyDescent="0.4">
      <c r="B95" s="1" t="s">
        <v>79</v>
      </c>
      <c r="C95" s="9" t="s">
        <v>50</v>
      </c>
      <c r="D95" s="28" t="s">
        <v>9</v>
      </c>
      <c r="E95" s="1" t="s">
        <v>10</v>
      </c>
      <c r="I95" s="2" t="s">
        <v>14</v>
      </c>
      <c r="J95" s="1" t="str">
        <f>B95</f>
        <v>Bank Loan</v>
      </c>
      <c r="L95" s="3">
        <f>K94</f>
        <v>50000</v>
      </c>
      <c r="M95" s="8" t="s">
        <v>34</v>
      </c>
    </row>
    <row r="96" spans="1:13" ht="21.75" thickBot="1" x14ac:dyDescent="0.4">
      <c r="G96" s="6" t="s">
        <v>17</v>
      </c>
      <c r="H96" s="7"/>
      <c r="I96" s="7" t="s">
        <v>81</v>
      </c>
      <c r="J96" s="7"/>
      <c r="K96" s="53"/>
      <c r="L96" s="54"/>
    </row>
    <row r="97" spans="1:14" s="10" customFormat="1" ht="21.75" thickBot="1" x14ac:dyDescent="0.4">
      <c r="C97" s="41"/>
      <c r="D97" s="27"/>
      <c r="K97" s="41"/>
      <c r="L97" s="41"/>
      <c r="M97" s="13"/>
    </row>
    <row r="98" spans="1:14" s="38" customFormat="1" ht="24" thickBot="1" x14ac:dyDescent="0.4">
      <c r="A98" s="37" t="s">
        <v>90</v>
      </c>
      <c r="C98" s="42"/>
      <c r="D98" s="39"/>
      <c r="K98" s="42"/>
      <c r="L98" s="42"/>
      <c r="M98" s="40"/>
    </row>
    <row r="99" spans="1:14" ht="21.75" thickBot="1" x14ac:dyDescent="0.4">
      <c r="A99" s="4" t="s">
        <v>86</v>
      </c>
      <c r="B99" s="4"/>
      <c r="C99" s="43"/>
      <c r="D99" s="35"/>
      <c r="E99" s="4"/>
      <c r="H99" s="4" t="s">
        <v>110</v>
      </c>
      <c r="I99" s="4"/>
      <c r="J99" s="4"/>
      <c r="K99" s="55" t="s">
        <v>7</v>
      </c>
      <c r="L99" s="55" t="s">
        <v>9</v>
      </c>
    </row>
    <row r="100" spans="1:14" ht="21.75" thickBot="1" x14ac:dyDescent="0.4">
      <c r="A100" s="21" t="s">
        <v>82</v>
      </c>
      <c r="B100" s="16" t="s">
        <v>2</v>
      </c>
      <c r="C100" s="44" t="s">
        <v>7</v>
      </c>
      <c r="D100" s="30" t="s">
        <v>9</v>
      </c>
    </row>
    <row r="101" spans="1:14" x14ac:dyDescent="0.35">
      <c r="A101" s="22">
        <v>1</v>
      </c>
      <c r="B101" s="17" t="s">
        <v>88</v>
      </c>
      <c r="C101" s="45"/>
      <c r="D101" s="49">
        <v>500000</v>
      </c>
      <c r="I101" s="1">
        <v>1</v>
      </c>
      <c r="J101" s="1" t="s">
        <v>111</v>
      </c>
      <c r="L101" s="59">
        <v>500000</v>
      </c>
      <c r="M101" s="8" t="s">
        <v>132</v>
      </c>
      <c r="N101" s="1" t="s">
        <v>133</v>
      </c>
    </row>
    <row r="102" spans="1:14" x14ac:dyDescent="0.35">
      <c r="A102" s="23"/>
      <c r="B102" s="19"/>
      <c r="C102" s="46"/>
      <c r="D102" s="32"/>
      <c r="I102" s="1">
        <v>2</v>
      </c>
      <c r="J102" s="1" t="s">
        <v>112</v>
      </c>
      <c r="K102" s="3">
        <f>C120</f>
        <v>253000</v>
      </c>
      <c r="M102" s="8" t="s">
        <v>33</v>
      </c>
      <c r="N102" s="1" t="s">
        <v>133</v>
      </c>
    </row>
    <row r="103" spans="1:14" ht="21.75" thickBot="1" x14ac:dyDescent="0.4">
      <c r="A103" s="23"/>
      <c r="B103" s="19" t="s">
        <v>113</v>
      </c>
      <c r="C103" s="46">
        <f>D101</f>
        <v>500000</v>
      </c>
      <c r="D103" s="32"/>
      <c r="I103" s="1">
        <v>3</v>
      </c>
      <c r="J103" s="1" t="s">
        <v>22</v>
      </c>
      <c r="K103" s="3">
        <v>200000</v>
      </c>
      <c r="M103" s="8" t="s">
        <v>33</v>
      </c>
      <c r="N103" s="1" t="s">
        <v>133</v>
      </c>
    </row>
    <row r="104" spans="1:14" ht="21.75" thickBot="1" x14ac:dyDescent="0.4">
      <c r="A104" s="25"/>
      <c r="B104" s="26" t="s">
        <v>83</v>
      </c>
      <c r="C104" s="51">
        <f>C103</f>
        <v>500000</v>
      </c>
      <c r="D104" s="33">
        <f>D101</f>
        <v>500000</v>
      </c>
      <c r="I104" s="1">
        <v>4</v>
      </c>
      <c r="J104" s="1" t="s">
        <v>28</v>
      </c>
      <c r="K104" s="3">
        <v>30000</v>
      </c>
      <c r="M104" s="8" t="s">
        <v>33</v>
      </c>
      <c r="N104" s="1" t="s">
        <v>133</v>
      </c>
    </row>
    <row r="105" spans="1:14" ht="21.75" thickBot="1" x14ac:dyDescent="0.4">
      <c r="A105" s="24"/>
      <c r="B105" s="20" t="s">
        <v>85</v>
      </c>
      <c r="C105" s="48"/>
      <c r="D105" s="34">
        <f>C103</f>
        <v>500000</v>
      </c>
      <c r="I105" s="1">
        <v>5</v>
      </c>
      <c r="J105" s="1" t="s">
        <v>105</v>
      </c>
      <c r="K105" s="3">
        <f>C147</f>
        <v>180000</v>
      </c>
      <c r="M105" s="8" t="s">
        <v>35</v>
      </c>
      <c r="N105" s="1" t="s">
        <v>134</v>
      </c>
    </row>
    <row r="106" spans="1:14" s="10" customFormat="1" ht="23.25" x14ac:dyDescent="0.35">
      <c r="A106" s="36"/>
      <c r="C106" s="41"/>
      <c r="D106" s="27"/>
      <c r="G106" s="56"/>
      <c r="H106" s="56"/>
      <c r="I106" s="56">
        <v>6</v>
      </c>
      <c r="J106" s="56" t="s">
        <v>40</v>
      </c>
      <c r="K106" s="57"/>
      <c r="L106" s="57">
        <f>D156</f>
        <v>150000</v>
      </c>
      <c r="M106" s="58" t="s">
        <v>59</v>
      </c>
      <c r="N106" s="56" t="s">
        <v>134</v>
      </c>
    </row>
    <row r="107" spans="1:14" ht="21.75" thickBot="1" x14ac:dyDescent="0.4">
      <c r="A107" s="4" t="s">
        <v>108</v>
      </c>
      <c r="B107" s="4"/>
      <c r="C107" s="43"/>
      <c r="D107" s="35"/>
      <c r="E107" s="4" t="s">
        <v>34</v>
      </c>
      <c r="I107" s="1">
        <v>7</v>
      </c>
      <c r="J107" s="1" t="s">
        <v>114</v>
      </c>
      <c r="L107" s="3" t="s">
        <v>118</v>
      </c>
      <c r="M107" s="8" t="s">
        <v>132</v>
      </c>
      <c r="N107" s="1" t="s">
        <v>133</v>
      </c>
    </row>
    <row r="108" spans="1:14" ht="21.75" thickBot="1" x14ac:dyDescent="0.4">
      <c r="A108" s="21" t="s">
        <v>82</v>
      </c>
      <c r="B108" s="16" t="s">
        <v>2</v>
      </c>
      <c r="C108" s="44" t="s">
        <v>7</v>
      </c>
      <c r="D108" s="30" t="s">
        <v>9</v>
      </c>
      <c r="I108" s="1">
        <v>8</v>
      </c>
      <c r="J108" s="1" t="s">
        <v>115</v>
      </c>
      <c r="K108" s="3">
        <f>C174</f>
        <v>30000</v>
      </c>
      <c r="M108" s="8" t="s">
        <v>33</v>
      </c>
      <c r="N108" s="1" t="s">
        <v>133</v>
      </c>
    </row>
    <row r="109" spans="1:14" x14ac:dyDescent="0.35">
      <c r="A109" s="22">
        <v>1</v>
      </c>
      <c r="B109" s="17" t="s">
        <v>87</v>
      </c>
      <c r="C109" s="45">
        <v>500000</v>
      </c>
      <c r="D109" s="31"/>
      <c r="I109" s="1">
        <v>9</v>
      </c>
      <c r="J109" s="1" t="s">
        <v>116</v>
      </c>
      <c r="K109" s="3">
        <f>C177</f>
        <v>7000</v>
      </c>
      <c r="L109" s="1"/>
      <c r="M109" s="8" t="s">
        <v>35</v>
      </c>
      <c r="N109" s="1" t="s">
        <v>134</v>
      </c>
    </row>
    <row r="110" spans="1:14" x14ac:dyDescent="0.35">
      <c r="A110" s="23" t="s">
        <v>150</v>
      </c>
      <c r="B110" s="19" t="s">
        <v>94</v>
      </c>
      <c r="C110" s="46"/>
      <c r="D110" s="50">
        <v>200000</v>
      </c>
      <c r="I110" s="1">
        <v>10</v>
      </c>
      <c r="J110" s="1" t="s">
        <v>79</v>
      </c>
      <c r="L110" s="3">
        <v>50000</v>
      </c>
      <c r="M110" s="8" t="s">
        <v>132</v>
      </c>
      <c r="N110" s="1" t="s">
        <v>133</v>
      </c>
    </row>
    <row r="111" spans="1:14" x14ac:dyDescent="0.35">
      <c r="A111" s="23">
        <v>3</v>
      </c>
      <c r="B111" s="19" t="s">
        <v>95</v>
      </c>
      <c r="C111" s="46"/>
      <c r="D111" s="50">
        <v>30000</v>
      </c>
      <c r="K111" s="1"/>
      <c r="L111" s="1"/>
    </row>
    <row r="112" spans="1:14" x14ac:dyDescent="0.35">
      <c r="A112" s="23">
        <v>4</v>
      </c>
      <c r="B112" s="19" t="s">
        <v>96</v>
      </c>
      <c r="C112" s="46"/>
      <c r="D112" s="50">
        <v>150000</v>
      </c>
      <c r="I112" s="4"/>
      <c r="J112" s="4" t="s">
        <v>119</v>
      </c>
      <c r="K112" s="43">
        <f>SUM(K101:K111)</f>
        <v>700000</v>
      </c>
      <c r="L112" s="43">
        <f>SUM(L101:L111)</f>
        <v>700000</v>
      </c>
    </row>
    <row r="113" spans="1:5" x14ac:dyDescent="0.35">
      <c r="A113" s="23">
        <v>5</v>
      </c>
      <c r="B113" s="19" t="s">
        <v>97</v>
      </c>
      <c r="C113" s="46">
        <v>80000</v>
      </c>
      <c r="D113" s="50"/>
    </row>
    <row r="114" spans="1:5" x14ac:dyDescent="0.35">
      <c r="A114" s="23">
        <v>8</v>
      </c>
      <c r="B114" s="19" t="s">
        <v>103</v>
      </c>
      <c r="C114" s="46"/>
      <c r="D114" s="50">
        <v>30000</v>
      </c>
    </row>
    <row r="115" spans="1:5" x14ac:dyDescent="0.35">
      <c r="A115" s="23">
        <v>9</v>
      </c>
      <c r="B115" s="19" t="s">
        <v>104</v>
      </c>
      <c r="C115" s="46">
        <v>40000</v>
      </c>
      <c r="D115" s="50"/>
    </row>
    <row r="116" spans="1:5" x14ac:dyDescent="0.35">
      <c r="A116" s="23">
        <v>11</v>
      </c>
      <c r="B116" s="19" t="s">
        <v>107</v>
      </c>
      <c r="C116" s="46"/>
      <c r="D116" s="50">
        <v>7000</v>
      </c>
    </row>
    <row r="117" spans="1:5" x14ac:dyDescent="0.35">
      <c r="A117" s="23">
        <v>12</v>
      </c>
      <c r="B117" s="19" t="s">
        <v>109</v>
      </c>
      <c r="C117" s="46">
        <v>50000</v>
      </c>
      <c r="D117" s="50"/>
    </row>
    <row r="118" spans="1:5" ht="21.75" thickBot="1" x14ac:dyDescent="0.4">
      <c r="A118" s="23"/>
      <c r="B118" s="19" t="s">
        <v>84</v>
      </c>
      <c r="C118" s="46"/>
      <c r="D118" s="32">
        <f>C119-SUM(D110:D117)</f>
        <v>253000</v>
      </c>
    </row>
    <row r="119" spans="1:5" ht="21.75" thickBot="1" x14ac:dyDescent="0.4">
      <c r="A119" s="25"/>
      <c r="B119" s="26" t="s">
        <v>83</v>
      </c>
      <c r="C119" s="47">
        <f>SUM(C109:C118)</f>
        <v>670000</v>
      </c>
      <c r="D119" s="47">
        <f>C119</f>
        <v>670000</v>
      </c>
    </row>
    <row r="120" spans="1:5" ht="21.75" thickBot="1" x14ac:dyDescent="0.4">
      <c r="A120" s="24"/>
      <c r="B120" s="20" t="s">
        <v>85</v>
      </c>
      <c r="C120" s="48">
        <f>D118</f>
        <v>253000</v>
      </c>
      <c r="D120" s="34"/>
    </row>
    <row r="121" spans="1:5" ht="21.75" thickBot="1" x14ac:dyDescent="0.4">
      <c r="A121" s="4" t="s">
        <v>89</v>
      </c>
      <c r="B121" s="4"/>
      <c r="C121" s="43"/>
      <c r="D121" s="35"/>
      <c r="E121" s="4" t="s">
        <v>33</v>
      </c>
    </row>
    <row r="122" spans="1:5" ht="21.75" thickBot="1" x14ac:dyDescent="0.4">
      <c r="A122" s="21" t="s">
        <v>82</v>
      </c>
      <c r="B122" s="16" t="s">
        <v>2</v>
      </c>
      <c r="C122" s="44" t="s">
        <v>7</v>
      </c>
      <c r="D122" s="30" t="s">
        <v>9</v>
      </c>
    </row>
    <row r="123" spans="1:5" x14ac:dyDescent="0.35">
      <c r="A123" s="22">
        <v>2</v>
      </c>
      <c r="B123" s="17" t="s">
        <v>93</v>
      </c>
      <c r="C123" s="45">
        <v>200000</v>
      </c>
      <c r="D123" s="31"/>
    </row>
    <row r="124" spans="1:5" x14ac:dyDescent="0.35">
      <c r="A124" s="23"/>
      <c r="B124" s="19"/>
      <c r="C124" s="46"/>
      <c r="D124" s="32"/>
    </row>
    <row r="125" spans="1:5" x14ac:dyDescent="0.35">
      <c r="A125" s="23"/>
      <c r="B125" s="19"/>
      <c r="C125" s="46"/>
      <c r="D125" s="32"/>
    </row>
    <row r="126" spans="1:5" x14ac:dyDescent="0.35">
      <c r="A126" s="23"/>
      <c r="B126" s="19"/>
      <c r="C126" s="46"/>
      <c r="D126" s="32"/>
    </row>
    <row r="127" spans="1:5" ht="21.75" thickBot="1" x14ac:dyDescent="0.4">
      <c r="A127" s="23"/>
      <c r="B127" s="19" t="s">
        <v>84</v>
      </c>
      <c r="C127" s="46"/>
      <c r="D127" s="32"/>
    </row>
    <row r="128" spans="1:5" ht="21.75" thickBot="1" x14ac:dyDescent="0.4">
      <c r="A128" s="25"/>
      <c r="B128" s="26" t="s">
        <v>83</v>
      </c>
      <c r="C128" s="47"/>
      <c r="D128" s="33"/>
    </row>
    <row r="129" spans="1:5" ht="21.75" thickBot="1" x14ac:dyDescent="0.4">
      <c r="A129" s="24"/>
      <c r="B129" s="20" t="s">
        <v>85</v>
      </c>
      <c r="C129" s="48"/>
      <c r="D129" s="34"/>
    </row>
    <row r="130" spans="1:5" ht="21.75" thickBot="1" x14ac:dyDescent="0.4">
      <c r="A130" s="4" t="s">
        <v>91</v>
      </c>
      <c r="B130" s="4"/>
      <c r="C130" s="43"/>
      <c r="D130" s="35"/>
      <c r="E130" s="4" t="s">
        <v>33</v>
      </c>
    </row>
    <row r="131" spans="1:5" ht="21.75" thickBot="1" x14ac:dyDescent="0.4">
      <c r="A131" s="21" t="s">
        <v>82</v>
      </c>
      <c r="B131" s="16" t="s">
        <v>2</v>
      </c>
      <c r="C131" s="44" t="s">
        <v>7</v>
      </c>
      <c r="D131" s="30" t="s">
        <v>9</v>
      </c>
    </row>
    <row r="132" spans="1:5" x14ac:dyDescent="0.35">
      <c r="A132" s="22">
        <v>3</v>
      </c>
      <c r="B132" s="17" t="s">
        <v>92</v>
      </c>
      <c r="C132" s="45">
        <v>30000</v>
      </c>
      <c r="D132" s="31"/>
    </row>
    <row r="133" spans="1:5" x14ac:dyDescent="0.35">
      <c r="A133" s="23"/>
      <c r="B133" s="19"/>
      <c r="C133" s="46"/>
      <c r="D133" s="32"/>
    </row>
    <row r="134" spans="1:5" x14ac:dyDescent="0.35">
      <c r="A134" s="23"/>
      <c r="B134" s="19"/>
      <c r="C134" s="46"/>
      <c r="D134" s="32"/>
    </row>
    <row r="135" spans="1:5" x14ac:dyDescent="0.35">
      <c r="A135" s="23"/>
      <c r="B135" s="19"/>
      <c r="C135" s="46"/>
      <c r="D135" s="32"/>
    </row>
    <row r="136" spans="1:5" ht="21.75" thickBot="1" x14ac:dyDescent="0.4">
      <c r="A136" s="23"/>
      <c r="B136" s="19" t="s">
        <v>84</v>
      </c>
      <c r="C136" s="46"/>
      <c r="D136" s="32"/>
    </row>
    <row r="137" spans="1:5" ht="21.75" thickBot="1" x14ac:dyDescent="0.4">
      <c r="A137" s="25"/>
      <c r="B137" s="26" t="s">
        <v>83</v>
      </c>
      <c r="C137" s="47"/>
      <c r="D137" s="33"/>
    </row>
    <row r="138" spans="1:5" ht="21.75" thickBot="1" x14ac:dyDescent="0.4">
      <c r="A138" s="24"/>
      <c r="B138" s="20" t="s">
        <v>85</v>
      </c>
      <c r="C138" s="48"/>
      <c r="D138" s="34"/>
    </row>
    <row r="139" spans="1:5" ht="21.75" thickBot="1" x14ac:dyDescent="0.4">
      <c r="A139" s="4" t="s">
        <v>105</v>
      </c>
      <c r="B139" s="4"/>
      <c r="C139" s="43"/>
      <c r="D139" s="35"/>
      <c r="E139" s="4" t="s">
        <v>49</v>
      </c>
    </row>
    <row r="140" spans="1:5" ht="21.75" thickBot="1" x14ac:dyDescent="0.4">
      <c r="A140" s="21" t="s">
        <v>82</v>
      </c>
      <c r="B140" s="16" t="s">
        <v>2</v>
      </c>
      <c r="C140" s="44" t="s">
        <v>7</v>
      </c>
      <c r="D140" s="30" t="s">
        <v>9</v>
      </c>
    </row>
    <row r="141" spans="1:5" x14ac:dyDescent="0.35">
      <c r="A141" s="22">
        <v>4</v>
      </c>
      <c r="B141" s="17" t="s">
        <v>93</v>
      </c>
      <c r="C141" s="45">
        <v>150000</v>
      </c>
      <c r="D141" s="31"/>
    </row>
    <row r="142" spans="1:5" x14ac:dyDescent="0.35">
      <c r="A142" s="23">
        <v>6</v>
      </c>
      <c r="B142" s="19" t="s">
        <v>98</v>
      </c>
      <c r="C142" s="46">
        <v>30000</v>
      </c>
      <c r="D142" s="32"/>
    </row>
    <row r="143" spans="1:5" x14ac:dyDescent="0.35">
      <c r="A143" s="23"/>
      <c r="B143" s="19"/>
      <c r="C143" s="46"/>
      <c r="D143" s="32"/>
    </row>
    <row r="144" spans="1:5" x14ac:dyDescent="0.35">
      <c r="A144" s="23"/>
      <c r="B144" s="19"/>
      <c r="C144" s="46"/>
      <c r="D144" s="32"/>
    </row>
    <row r="145" spans="1:5" ht="21.75" thickBot="1" x14ac:dyDescent="0.4">
      <c r="A145" s="23"/>
      <c r="B145" s="19" t="s">
        <v>84</v>
      </c>
      <c r="C145" s="46"/>
      <c r="D145" s="32">
        <f>D146-D143</f>
        <v>180000</v>
      </c>
    </row>
    <row r="146" spans="1:5" ht="21.75" thickBot="1" x14ac:dyDescent="0.4">
      <c r="A146" s="25"/>
      <c r="B146" s="26" t="s">
        <v>83</v>
      </c>
      <c r="C146" s="47">
        <f>C141+C142</f>
        <v>180000</v>
      </c>
      <c r="D146" s="33">
        <f>C146</f>
        <v>180000</v>
      </c>
    </row>
    <row r="147" spans="1:5" ht="21.75" thickBot="1" x14ac:dyDescent="0.4">
      <c r="A147" s="24"/>
      <c r="B147" s="20" t="s">
        <v>85</v>
      </c>
      <c r="C147" s="48">
        <f>D145</f>
        <v>180000</v>
      </c>
      <c r="D147" s="34"/>
    </row>
    <row r="148" spans="1:5" ht="21.75" thickBot="1" x14ac:dyDescent="0.4">
      <c r="A148" s="4" t="s">
        <v>40</v>
      </c>
      <c r="B148" s="4"/>
      <c r="C148" s="43"/>
      <c r="D148" s="35"/>
      <c r="E148" s="4" t="s">
        <v>59</v>
      </c>
    </row>
    <row r="149" spans="1:5" ht="21.75" thickBot="1" x14ac:dyDescent="0.4">
      <c r="A149" s="21" t="s">
        <v>82</v>
      </c>
      <c r="B149" s="16" t="s">
        <v>2</v>
      </c>
      <c r="C149" s="44" t="s">
        <v>7</v>
      </c>
      <c r="D149" s="30" t="s">
        <v>9</v>
      </c>
    </row>
    <row r="150" spans="1:5" x14ac:dyDescent="0.35">
      <c r="A150" s="22">
        <v>5</v>
      </c>
      <c r="B150" s="17" t="s">
        <v>88</v>
      </c>
      <c r="C150" s="45"/>
      <c r="D150" s="31">
        <v>80000</v>
      </c>
    </row>
    <row r="151" spans="1:5" x14ac:dyDescent="0.35">
      <c r="A151" s="23">
        <v>7</v>
      </c>
      <c r="B151" s="19" t="s">
        <v>102</v>
      </c>
      <c r="C151" s="46"/>
      <c r="D151" s="32">
        <v>70000</v>
      </c>
    </row>
    <row r="152" spans="1:5" x14ac:dyDescent="0.35">
      <c r="A152" s="23"/>
      <c r="B152" s="19"/>
      <c r="C152" s="46"/>
      <c r="D152" s="32"/>
    </row>
    <row r="153" spans="1:5" x14ac:dyDescent="0.35">
      <c r="A153" s="23"/>
      <c r="B153" s="19"/>
      <c r="C153" s="46"/>
      <c r="D153" s="32"/>
    </row>
    <row r="154" spans="1:5" ht="21.75" thickBot="1" x14ac:dyDescent="0.4">
      <c r="A154" s="23"/>
      <c r="B154" s="19" t="s">
        <v>84</v>
      </c>
      <c r="C154" s="46">
        <f>C155</f>
        <v>150000</v>
      </c>
      <c r="D154" s="32"/>
    </row>
    <row r="155" spans="1:5" ht="21.75" thickBot="1" x14ac:dyDescent="0.4">
      <c r="A155" s="25"/>
      <c r="B155" s="26" t="s">
        <v>83</v>
      </c>
      <c r="C155" s="47">
        <f>D155</f>
        <v>150000</v>
      </c>
      <c r="D155" s="33">
        <f>D150+D151</f>
        <v>150000</v>
      </c>
    </row>
    <row r="156" spans="1:5" ht="21.75" thickBot="1" x14ac:dyDescent="0.4">
      <c r="A156" s="24"/>
      <c r="B156" s="20" t="s">
        <v>85</v>
      </c>
      <c r="C156" s="48"/>
      <c r="D156" s="34">
        <f>C154</f>
        <v>150000</v>
      </c>
    </row>
    <row r="157" spans="1:5" ht="21.75" thickBot="1" x14ac:dyDescent="0.4">
      <c r="A157" s="4" t="s">
        <v>99</v>
      </c>
      <c r="B157" s="4"/>
      <c r="C157" s="43"/>
      <c r="D157" s="35"/>
      <c r="E157" s="4" t="s">
        <v>34</v>
      </c>
    </row>
    <row r="158" spans="1:5" ht="21.75" thickBot="1" x14ac:dyDescent="0.4">
      <c r="A158" s="21" t="s">
        <v>82</v>
      </c>
      <c r="B158" s="16" t="s">
        <v>2</v>
      </c>
      <c r="C158" s="44" t="s">
        <v>7</v>
      </c>
      <c r="D158" s="30" t="s">
        <v>9</v>
      </c>
    </row>
    <row r="159" spans="1:5" x14ac:dyDescent="0.35">
      <c r="A159" s="22">
        <v>6</v>
      </c>
      <c r="B159" s="17" t="s">
        <v>96</v>
      </c>
      <c r="C159" s="45"/>
      <c r="D159" s="49">
        <v>30000</v>
      </c>
    </row>
    <row r="160" spans="1:5" x14ac:dyDescent="0.35">
      <c r="A160" s="23">
        <v>8</v>
      </c>
      <c r="B160" s="19" t="s">
        <v>92</v>
      </c>
      <c r="C160" s="46">
        <v>30000</v>
      </c>
      <c r="D160" s="32"/>
    </row>
    <row r="161" spans="1:5" x14ac:dyDescent="0.35">
      <c r="A161" s="23"/>
      <c r="B161" s="19"/>
      <c r="C161" s="46"/>
      <c r="D161" s="32"/>
    </row>
    <row r="162" spans="1:5" x14ac:dyDescent="0.35">
      <c r="A162" s="23"/>
      <c r="B162" s="19"/>
      <c r="C162" s="46"/>
      <c r="D162" s="32"/>
    </row>
    <row r="163" spans="1:5" ht="21.75" thickBot="1" x14ac:dyDescent="0.4">
      <c r="A163" s="23"/>
      <c r="B163" s="19" t="s">
        <v>84</v>
      </c>
      <c r="C163" s="46"/>
      <c r="D163" s="32"/>
    </row>
    <row r="164" spans="1:5" ht="21.75" thickBot="1" x14ac:dyDescent="0.4">
      <c r="A164" s="25"/>
      <c r="B164" s="26" t="s">
        <v>83</v>
      </c>
      <c r="C164" s="47"/>
      <c r="D164" s="33"/>
    </row>
    <row r="165" spans="1:5" ht="21.75" thickBot="1" x14ac:dyDescent="0.4">
      <c r="A165" s="24"/>
      <c r="B165" s="20" t="s">
        <v>85</v>
      </c>
      <c r="C165" s="48"/>
      <c r="D165" s="34"/>
    </row>
    <row r="166" spans="1:5" ht="21.75" thickBot="1" x14ac:dyDescent="0.4">
      <c r="A166" s="4" t="s">
        <v>100</v>
      </c>
      <c r="B166" s="4"/>
      <c r="C166" s="43"/>
      <c r="D166" s="35"/>
      <c r="E166" s="4" t="s">
        <v>33</v>
      </c>
    </row>
    <row r="167" spans="1:5" ht="21.75" thickBot="1" x14ac:dyDescent="0.4">
      <c r="A167" s="21" t="s">
        <v>82</v>
      </c>
      <c r="B167" s="16" t="s">
        <v>2</v>
      </c>
      <c r="C167" s="44" t="s">
        <v>7</v>
      </c>
      <c r="D167" s="30" t="s">
        <v>9</v>
      </c>
    </row>
    <row r="168" spans="1:5" x14ac:dyDescent="0.35">
      <c r="A168" s="22">
        <v>7</v>
      </c>
      <c r="B168" s="17" t="s">
        <v>101</v>
      </c>
      <c r="C168" s="45">
        <v>70000</v>
      </c>
      <c r="D168" s="31"/>
    </row>
    <row r="169" spans="1:5" x14ac:dyDescent="0.35">
      <c r="A169" s="23">
        <v>9</v>
      </c>
      <c r="B169" s="19" t="s">
        <v>88</v>
      </c>
      <c r="C169" s="46"/>
      <c r="D169" s="32">
        <v>40000</v>
      </c>
    </row>
    <row r="170" spans="1:5" x14ac:dyDescent="0.35">
      <c r="A170" s="23"/>
      <c r="B170" s="19"/>
      <c r="C170" s="46"/>
      <c r="D170" s="32"/>
    </row>
    <row r="171" spans="1:5" x14ac:dyDescent="0.35">
      <c r="A171" s="23"/>
      <c r="B171" s="19"/>
      <c r="C171" s="46"/>
      <c r="D171" s="32"/>
    </row>
    <row r="172" spans="1:5" ht="21.75" thickBot="1" x14ac:dyDescent="0.4">
      <c r="A172" s="23"/>
      <c r="B172" s="19" t="s">
        <v>84</v>
      </c>
      <c r="C172" s="46"/>
      <c r="D172" s="32">
        <f>D173-D169</f>
        <v>30000</v>
      </c>
    </row>
    <row r="173" spans="1:5" ht="21.75" thickBot="1" x14ac:dyDescent="0.4">
      <c r="A173" s="25"/>
      <c r="B173" s="26" t="s">
        <v>83</v>
      </c>
      <c r="C173" s="47">
        <f>C168</f>
        <v>70000</v>
      </c>
      <c r="D173" s="33">
        <f>C173</f>
        <v>70000</v>
      </c>
    </row>
    <row r="174" spans="1:5" ht="21.75" thickBot="1" x14ac:dyDescent="0.4">
      <c r="A174" s="24"/>
      <c r="B174" s="20" t="s">
        <v>85</v>
      </c>
      <c r="C174" s="48">
        <f>D172</f>
        <v>30000</v>
      </c>
      <c r="D174" s="34"/>
    </row>
    <row r="175" spans="1:5" ht="21.75" thickBot="1" x14ac:dyDescent="0.4">
      <c r="A175" s="4" t="s">
        <v>106</v>
      </c>
      <c r="B175" s="4"/>
      <c r="C175" s="43"/>
      <c r="D175" s="35"/>
      <c r="E175" s="4" t="s">
        <v>49</v>
      </c>
    </row>
    <row r="176" spans="1:5" ht="21.75" thickBot="1" x14ac:dyDescent="0.4">
      <c r="A176" s="21" t="s">
        <v>82</v>
      </c>
      <c r="B176" s="16" t="s">
        <v>2</v>
      </c>
      <c r="C176" s="44" t="s">
        <v>7</v>
      </c>
      <c r="D176" s="30" t="s">
        <v>9</v>
      </c>
    </row>
    <row r="177" spans="1:5" x14ac:dyDescent="0.35">
      <c r="A177" s="22">
        <v>11</v>
      </c>
      <c r="B177" s="17" t="s">
        <v>92</v>
      </c>
      <c r="C177" s="45">
        <v>7000</v>
      </c>
      <c r="D177" s="31"/>
    </row>
    <row r="178" spans="1:5" x14ac:dyDescent="0.35">
      <c r="A178" s="23"/>
      <c r="B178" s="19"/>
      <c r="C178" s="46"/>
      <c r="D178" s="32"/>
    </row>
    <row r="179" spans="1:5" x14ac:dyDescent="0.35">
      <c r="A179" s="23"/>
      <c r="B179" s="19"/>
      <c r="C179" s="46"/>
      <c r="D179" s="32"/>
    </row>
    <row r="180" spans="1:5" x14ac:dyDescent="0.35">
      <c r="A180" s="23"/>
      <c r="B180" s="19"/>
      <c r="C180" s="46"/>
      <c r="D180" s="32"/>
    </row>
    <row r="181" spans="1:5" ht="21.75" thickBot="1" x14ac:dyDescent="0.4">
      <c r="A181" s="23"/>
      <c r="B181" s="19" t="s">
        <v>84</v>
      </c>
      <c r="C181" s="46"/>
      <c r="D181" s="32"/>
    </row>
    <row r="182" spans="1:5" ht="21.75" thickBot="1" x14ac:dyDescent="0.4">
      <c r="A182" s="25"/>
      <c r="B182" s="26" t="s">
        <v>83</v>
      </c>
      <c r="C182" s="47"/>
      <c r="D182" s="33"/>
    </row>
    <row r="183" spans="1:5" ht="21.75" thickBot="1" x14ac:dyDescent="0.4">
      <c r="A183" s="24"/>
      <c r="B183" s="20" t="s">
        <v>85</v>
      </c>
      <c r="C183" s="48"/>
      <c r="D183" s="34"/>
    </row>
    <row r="184" spans="1:5" ht="21.75" thickBot="1" x14ac:dyDescent="0.4">
      <c r="A184" s="4" t="s">
        <v>79</v>
      </c>
      <c r="B184" s="4"/>
      <c r="C184" s="43"/>
      <c r="D184" s="35"/>
      <c r="E184" s="4"/>
    </row>
    <row r="185" spans="1:5" ht="21.75" thickBot="1" x14ac:dyDescent="0.4">
      <c r="A185" s="21" t="s">
        <v>82</v>
      </c>
      <c r="B185" s="16" t="s">
        <v>2</v>
      </c>
      <c r="C185" s="44" t="s">
        <v>7</v>
      </c>
      <c r="D185" s="30" t="s">
        <v>9</v>
      </c>
    </row>
    <row r="186" spans="1:5" x14ac:dyDescent="0.35">
      <c r="A186" s="22">
        <v>12</v>
      </c>
      <c r="B186" s="17" t="s">
        <v>117</v>
      </c>
      <c r="C186" s="45"/>
      <c r="D186" s="49">
        <v>50000</v>
      </c>
    </row>
    <row r="187" spans="1:5" x14ac:dyDescent="0.35">
      <c r="A187" s="23"/>
      <c r="B187" s="19"/>
      <c r="C187" s="46"/>
      <c r="D187" s="32"/>
    </row>
    <row r="188" spans="1:5" x14ac:dyDescent="0.35">
      <c r="A188" s="23"/>
      <c r="B188" s="19"/>
      <c r="C188" s="46"/>
      <c r="D188" s="32"/>
    </row>
    <row r="189" spans="1:5" x14ac:dyDescent="0.35">
      <c r="A189" s="23"/>
      <c r="B189" s="19"/>
      <c r="C189" s="46"/>
      <c r="D189" s="32"/>
    </row>
    <row r="190" spans="1:5" ht="21.75" thickBot="1" x14ac:dyDescent="0.4">
      <c r="A190" s="23"/>
      <c r="B190" s="19" t="s">
        <v>84</v>
      </c>
      <c r="C190" s="46"/>
      <c r="D190" s="32"/>
    </row>
    <row r="191" spans="1:5" ht="21.75" thickBot="1" x14ac:dyDescent="0.4">
      <c r="A191" s="25"/>
      <c r="B191" s="26" t="s">
        <v>83</v>
      </c>
      <c r="C191" s="47"/>
      <c r="D191" s="33"/>
    </row>
    <row r="192" spans="1:5" ht="21.75" thickBot="1" x14ac:dyDescent="0.4">
      <c r="A192" s="24"/>
      <c r="B192" s="20" t="s">
        <v>85</v>
      </c>
      <c r="C192" s="48"/>
      <c r="D192" s="34"/>
    </row>
    <row r="193" spans="3:13" s="89" customFormat="1" x14ac:dyDescent="0.35">
      <c r="C193" s="87"/>
      <c r="D193" s="88"/>
      <c r="K193" s="87"/>
      <c r="L193" s="87"/>
      <c r="M193" s="9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5119-34FE-448E-9276-52D8481614C4}">
  <dimension ref="B1:K31"/>
  <sheetViews>
    <sheetView tabSelected="1" topLeftCell="A21" workbookViewId="0">
      <selection activeCell="J30" sqref="J30"/>
    </sheetView>
  </sheetViews>
  <sheetFormatPr defaultRowHeight="21" x14ac:dyDescent="0.35"/>
  <cols>
    <col min="1" max="1" width="9.140625" style="1"/>
    <col min="2" max="2" width="36.28515625" style="1" bestFit="1" customWidth="1"/>
    <col min="3" max="3" width="17.140625" style="3" bestFit="1" customWidth="1"/>
    <col min="4" max="4" width="5" style="1" customWidth="1"/>
    <col min="5" max="5" width="29.85546875" style="1" customWidth="1"/>
    <col min="6" max="6" width="17.7109375" style="3" bestFit="1" customWidth="1"/>
    <col min="7" max="8" width="9.140625" style="1"/>
    <col min="9" max="9" width="5.85546875" style="1" customWidth="1"/>
    <col min="10" max="10" width="17.7109375" style="1" bestFit="1" customWidth="1"/>
    <col min="11" max="11" width="13.140625" style="1" bestFit="1" customWidth="1"/>
    <col min="12" max="16384" width="9.140625" style="1"/>
  </cols>
  <sheetData>
    <row r="1" spans="2:11" x14ac:dyDescent="0.35">
      <c r="B1" s="8" t="s">
        <v>131</v>
      </c>
    </row>
    <row r="2" spans="2:11" ht="21.75" thickBot="1" x14ac:dyDescent="0.4">
      <c r="B2" s="8" t="s">
        <v>7</v>
      </c>
      <c r="C2" s="9"/>
      <c r="D2" s="8"/>
      <c r="E2" s="8"/>
      <c r="F2" s="9" t="s">
        <v>9</v>
      </c>
    </row>
    <row r="3" spans="2:11" ht="21.75" thickBot="1" x14ac:dyDescent="0.4">
      <c r="B3" s="76" t="s">
        <v>49</v>
      </c>
      <c r="C3" s="77"/>
      <c r="D3" s="78"/>
      <c r="E3" s="78" t="s">
        <v>59</v>
      </c>
      <c r="F3" s="77"/>
      <c r="H3" s="71"/>
      <c r="I3" s="72" t="s">
        <v>135</v>
      </c>
      <c r="J3" s="72"/>
      <c r="K3" s="73"/>
    </row>
    <row r="4" spans="2:11" ht="21.75" thickBot="1" x14ac:dyDescent="0.4">
      <c r="B4" s="65" t="s">
        <v>2</v>
      </c>
      <c r="C4" s="63" t="s">
        <v>125</v>
      </c>
      <c r="D4" s="7"/>
      <c r="E4" s="7" t="s">
        <v>2</v>
      </c>
      <c r="F4" s="63" t="s">
        <v>125</v>
      </c>
      <c r="H4" s="18"/>
      <c r="I4" s="19"/>
      <c r="J4" s="19"/>
      <c r="K4" s="66"/>
    </row>
    <row r="5" spans="2:11" x14ac:dyDescent="0.35">
      <c r="B5" s="23"/>
      <c r="C5" s="64"/>
      <c r="F5" s="64"/>
      <c r="H5" s="67" t="s">
        <v>138</v>
      </c>
      <c r="I5" s="68">
        <v>4</v>
      </c>
      <c r="J5" s="19" t="s">
        <v>47</v>
      </c>
      <c r="K5" s="66">
        <v>150000</v>
      </c>
    </row>
    <row r="6" spans="2:11" x14ac:dyDescent="0.35">
      <c r="B6" s="23" t="s">
        <v>47</v>
      </c>
      <c r="C6" s="64">
        <v>180000</v>
      </c>
      <c r="E6" s="1" t="s">
        <v>40</v>
      </c>
      <c r="F6" s="64">
        <v>150000</v>
      </c>
      <c r="H6" s="67" t="s">
        <v>138</v>
      </c>
      <c r="I6" s="68">
        <v>5</v>
      </c>
      <c r="J6" s="19" t="s">
        <v>136</v>
      </c>
      <c r="K6" s="66">
        <v>-60000</v>
      </c>
    </row>
    <row r="7" spans="2:11" x14ac:dyDescent="0.35">
      <c r="B7" s="23"/>
      <c r="C7" s="64"/>
      <c r="F7" s="64"/>
      <c r="H7" s="67" t="s">
        <v>138</v>
      </c>
      <c r="I7" s="68">
        <v>6</v>
      </c>
      <c r="J7" s="19" t="s">
        <v>47</v>
      </c>
      <c r="K7" s="66">
        <v>30000</v>
      </c>
    </row>
    <row r="8" spans="2:11" x14ac:dyDescent="0.35">
      <c r="B8" s="23"/>
      <c r="C8" s="64"/>
      <c r="E8" s="1" t="s">
        <v>128</v>
      </c>
      <c r="F8" s="92">
        <v>45000</v>
      </c>
      <c r="H8" s="67" t="s">
        <v>138</v>
      </c>
      <c r="I8" s="68">
        <v>7</v>
      </c>
      <c r="J8" s="19" t="s">
        <v>136</v>
      </c>
      <c r="K8" s="66">
        <v>-50000</v>
      </c>
    </row>
    <row r="9" spans="2:11" ht="21.75" thickBot="1" x14ac:dyDescent="0.4">
      <c r="B9" s="23" t="s">
        <v>153</v>
      </c>
      <c r="C9" s="79">
        <f>C10-C6</f>
        <v>15000</v>
      </c>
      <c r="F9" s="64"/>
      <c r="H9" s="67" t="s">
        <v>138</v>
      </c>
      <c r="I9" s="68">
        <v>10</v>
      </c>
      <c r="J9" s="19" t="s">
        <v>137</v>
      </c>
      <c r="K9" s="66">
        <v>-25000</v>
      </c>
    </row>
    <row r="10" spans="2:11" ht="21.75" thickBot="1" x14ac:dyDescent="0.4">
      <c r="B10" s="65"/>
      <c r="C10" s="80">
        <f>F10</f>
        <v>195000</v>
      </c>
      <c r="D10" s="81"/>
      <c r="E10" s="81"/>
      <c r="F10" s="80">
        <f>F6+F8</f>
        <v>195000</v>
      </c>
      <c r="H10" s="18"/>
      <c r="I10" s="19"/>
      <c r="J10" s="19"/>
      <c r="K10" s="66"/>
    </row>
    <row r="11" spans="2:11" ht="21.75" thickBot="1" x14ac:dyDescent="0.4">
      <c r="B11" s="23"/>
      <c r="C11" s="64"/>
      <c r="E11" s="1" t="s">
        <v>126</v>
      </c>
      <c r="F11" s="79">
        <f>C9</f>
        <v>15000</v>
      </c>
      <c r="H11" s="74"/>
      <c r="I11" s="75"/>
      <c r="J11" s="69" t="s">
        <v>127</v>
      </c>
      <c r="K11" s="70">
        <f>SUM(K5:K10)</f>
        <v>45000</v>
      </c>
    </row>
    <row r="12" spans="2:11" x14ac:dyDescent="0.35">
      <c r="B12" s="23" t="s">
        <v>129</v>
      </c>
      <c r="C12" s="64">
        <v>7000</v>
      </c>
      <c r="F12" s="64"/>
    </row>
    <row r="13" spans="2:11" x14ac:dyDescent="0.35">
      <c r="B13" s="23"/>
      <c r="C13" s="64"/>
      <c r="F13" s="64"/>
    </row>
    <row r="14" spans="2:11" x14ac:dyDescent="0.35">
      <c r="B14" s="23" t="s">
        <v>130</v>
      </c>
      <c r="C14" s="79">
        <f>C16-C12</f>
        <v>8000</v>
      </c>
      <c r="F14" s="64"/>
    </row>
    <row r="15" spans="2:11" ht="21.75" thickBot="1" x14ac:dyDescent="0.4">
      <c r="B15" s="23"/>
      <c r="C15" s="64"/>
      <c r="F15" s="64"/>
    </row>
    <row r="16" spans="2:11" ht="21.75" thickBot="1" x14ac:dyDescent="0.4">
      <c r="B16" s="65"/>
      <c r="C16" s="80">
        <f>F16</f>
        <v>15000</v>
      </c>
      <c r="D16" s="81"/>
      <c r="E16" s="81"/>
      <c r="F16" s="80">
        <f>F11</f>
        <v>15000</v>
      </c>
    </row>
    <row r="17" spans="2:6" x14ac:dyDescent="0.35">
      <c r="B17" s="19"/>
      <c r="C17" s="85"/>
      <c r="D17" s="86"/>
      <c r="E17" s="86"/>
      <c r="F17" s="85"/>
    </row>
    <row r="18" spans="2:6" ht="21.75" thickBot="1" x14ac:dyDescent="0.4">
      <c r="B18" s="8" t="s">
        <v>141</v>
      </c>
    </row>
    <row r="19" spans="2:6" ht="21.75" thickBot="1" x14ac:dyDescent="0.4">
      <c r="B19" s="82" t="s">
        <v>139</v>
      </c>
      <c r="C19" s="83"/>
      <c r="D19" s="84"/>
      <c r="E19" s="84" t="s">
        <v>140</v>
      </c>
      <c r="F19" s="77"/>
    </row>
    <row r="20" spans="2:6" ht="21.75" thickBot="1" x14ac:dyDescent="0.4">
      <c r="B20" s="76" t="s">
        <v>148</v>
      </c>
      <c r="C20" s="77" t="s">
        <v>125</v>
      </c>
      <c r="D20" s="78" t="s">
        <v>149</v>
      </c>
      <c r="E20" s="78"/>
      <c r="F20" s="77" t="s">
        <v>125</v>
      </c>
    </row>
    <row r="21" spans="2:6" x14ac:dyDescent="0.35">
      <c r="B21" s="23" t="s">
        <v>142</v>
      </c>
      <c r="C21" s="64"/>
      <c r="E21" s="8" t="s">
        <v>146</v>
      </c>
      <c r="F21" s="64"/>
    </row>
    <row r="22" spans="2:6" x14ac:dyDescent="0.35">
      <c r="B22" s="23" t="s">
        <v>143</v>
      </c>
      <c r="C22" s="64">
        <v>508000</v>
      </c>
      <c r="E22" s="1" t="s">
        <v>145</v>
      </c>
      <c r="F22" s="64">
        <v>200000</v>
      </c>
    </row>
    <row r="23" spans="2:6" x14ac:dyDescent="0.35">
      <c r="B23" s="23"/>
      <c r="C23" s="64"/>
      <c r="E23" s="1" t="s">
        <v>28</v>
      </c>
      <c r="F23" s="64">
        <v>30000</v>
      </c>
    </row>
    <row r="24" spans="2:6" x14ac:dyDescent="0.35">
      <c r="B24" s="23" t="s">
        <v>79</v>
      </c>
      <c r="C24" s="64">
        <v>50000</v>
      </c>
      <c r="E24" s="8" t="s">
        <v>147</v>
      </c>
      <c r="F24" s="64"/>
    </row>
    <row r="25" spans="2:6" x14ac:dyDescent="0.35">
      <c r="B25" s="23"/>
      <c r="C25" s="64"/>
      <c r="E25" s="1" t="s">
        <v>144</v>
      </c>
      <c r="F25" s="64">
        <v>253000</v>
      </c>
    </row>
    <row r="26" spans="2:6" x14ac:dyDescent="0.35">
      <c r="B26" s="23"/>
      <c r="C26" s="64"/>
      <c r="E26" s="1" t="s">
        <v>115</v>
      </c>
      <c r="F26" s="64">
        <v>30000</v>
      </c>
    </row>
    <row r="27" spans="2:6" x14ac:dyDescent="0.35">
      <c r="B27" s="23"/>
      <c r="C27" s="64"/>
      <c r="E27" s="1" t="s">
        <v>128</v>
      </c>
      <c r="F27" s="64">
        <v>45000</v>
      </c>
    </row>
    <row r="28" spans="2:6" x14ac:dyDescent="0.35">
      <c r="B28" s="23"/>
      <c r="C28" s="64"/>
      <c r="F28" s="64"/>
    </row>
    <row r="29" spans="2:6" x14ac:dyDescent="0.35">
      <c r="B29" s="23"/>
      <c r="C29" s="64"/>
      <c r="F29" s="64"/>
    </row>
    <row r="30" spans="2:6" ht="21.75" thickBot="1" x14ac:dyDescent="0.4">
      <c r="B30" s="23"/>
      <c r="C30" s="64"/>
      <c r="F30" s="64"/>
    </row>
    <row r="31" spans="2:6" ht="21.75" thickBot="1" x14ac:dyDescent="0.4">
      <c r="B31" s="65"/>
      <c r="C31" s="80">
        <f>SUM(C22:C30)</f>
        <v>558000</v>
      </c>
      <c r="D31" s="81"/>
      <c r="E31" s="81"/>
      <c r="F31" s="80">
        <f>SUM(F22:F30)</f>
        <v>558000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2E92-277D-46D3-B22E-BB45A0C4398E}">
  <dimension ref="A1:N193"/>
  <sheetViews>
    <sheetView topLeftCell="C99" workbookViewId="0">
      <selection activeCell="M102" sqref="M102"/>
    </sheetView>
  </sheetViews>
  <sheetFormatPr defaultRowHeight="21" x14ac:dyDescent="0.35"/>
  <cols>
    <col min="1" max="1" width="7.140625" style="1" customWidth="1"/>
    <col min="2" max="2" width="38.42578125" style="1" customWidth="1"/>
    <col min="3" max="3" width="14" style="3" bestFit="1" customWidth="1"/>
    <col min="4" max="4" width="13.5703125" style="28" bestFit="1" customWidth="1"/>
    <col min="5" max="5" width="20.140625" style="1" customWidth="1"/>
    <col min="6" max="6" width="4.5703125" style="11" customWidth="1"/>
    <col min="7" max="7" width="6.140625" style="1" customWidth="1"/>
    <col min="8" max="8" width="8.28515625" style="1" customWidth="1"/>
    <col min="9" max="9" width="9.140625" style="1"/>
    <col min="10" max="10" width="27.7109375" style="1" customWidth="1"/>
    <col min="11" max="11" width="14.5703125" style="3" customWidth="1"/>
    <col min="12" max="12" width="14" style="3" customWidth="1"/>
    <col min="13" max="13" width="9.140625" style="8"/>
    <col min="14" max="16384" width="9.140625" style="1"/>
  </cols>
  <sheetData>
    <row r="1" spans="1:13" s="10" customFormat="1" x14ac:dyDescent="0.35">
      <c r="C1" s="41"/>
      <c r="D1" s="27"/>
      <c r="K1" s="41"/>
      <c r="L1" s="41"/>
      <c r="M1" s="13"/>
    </row>
    <row r="2" spans="1:13" s="8" customFormat="1" x14ac:dyDescent="0.35">
      <c r="A2" s="8" t="s">
        <v>19</v>
      </c>
      <c r="B2" s="8" t="s">
        <v>3</v>
      </c>
      <c r="C2" s="9"/>
      <c r="D2" s="28"/>
      <c r="E2" s="9">
        <v>500000</v>
      </c>
      <c r="F2" s="12"/>
      <c r="K2" s="9"/>
      <c r="L2" s="9"/>
    </row>
    <row r="4" spans="1:13" x14ac:dyDescent="0.35">
      <c r="B4" s="14" t="s">
        <v>11</v>
      </c>
      <c r="G4" s="4"/>
      <c r="H4" s="4"/>
      <c r="I4" s="4" t="s">
        <v>0</v>
      </c>
      <c r="J4" s="4"/>
      <c r="K4" s="43"/>
      <c r="L4" s="43"/>
    </row>
    <row r="5" spans="1:13" x14ac:dyDescent="0.35">
      <c r="G5" s="5" t="s">
        <v>15</v>
      </c>
      <c r="H5" s="5" t="s">
        <v>1</v>
      </c>
      <c r="I5" s="5" t="s">
        <v>2</v>
      </c>
      <c r="J5" s="5"/>
      <c r="K5" s="52" t="s">
        <v>16</v>
      </c>
      <c r="L5" s="52" t="s">
        <v>9</v>
      </c>
    </row>
    <row r="6" spans="1:13" x14ac:dyDescent="0.35">
      <c r="B6" s="1" t="s">
        <v>12</v>
      </c>
      <c r="C6" s="9" t="s">
        <v>6</v>
      </c>
      <c r="D6" s="28" t="s">
        <v>7</v>
      </c>
      <c r="E6" s="1" t="s">
        <v>8</v>
      </c>
      <c r="I6" s="1" t="str">
        <f>B6</f>
        <v>Cash A/c</v>
      </c>
      <c r="K6" s="3">
        <f>E2</f>
        <v>500000</v>
      </c>
      <c r="M6" s="8" t="s">
        <v>33</v>
      </c>
    </row>
    <row r="7" spans="1:13" ht="21.75" thickBot="1" x14ac:dyDescent="0.4">
      <c r="B7" s="1" t="s">
        <v>13</v>
      </c>
      <c r="C7" s="9" t="s">
        <v>5</v>
      </c>
      <c r="D7" s="28" t="s">
        <v>9</v>
      </c>
      <c r="E7" s="1" t="s">
        <v>10</v>
      </c>
      <c r="I7" s="2" t="s">
        <v>14</v>
      </c>
      <c r="J7" s="1" t="str">
        <f>B7</f>
        <v>Rana Capiral A/c</v>
      </c>
      <c r="L7" s="3">
        <f>K6</f>
        <v>500000</v>
      </c>
      <c r="M7" s="8" t="s">
        <v>34</v>
      </c>
    </row>
    <row r="8" spans="1:13" ht="21.75" thickBot="1" x14ac:dyDescent="0.4">
      <c r="G8" s="6" t="s">
        <v>17</v>
      </c>
      <c r="H8" s="7"/>
      <c r="I8" s="7" t="s">
        <v>18</v>
      </c>
      <c r="J8" s="7"/>
      <c r="K8" s="53"/>
      <c r="L8" s="54"/>
    </row>
    <row r="9" spans="1:13" s="10" customFormat="1" x14ac:dyDescent="0.35">
      <c r="C9" s="41"/>
      <c r="D9" s="27"/>
      <c r="K9" s="41"/>
      <c r="L9" s="41"/>
      <c r="M9" s="13"/>
    </row>
    <row r="10" spans="1:13" s="8" customFormat="1" x14ac:dyDescent="0.35">
      <c r="A10" s="8" t="s">
        <v>20</v>
      </c>
      <c r="B10" s="8" t="s">
        <v>21</v>
      </c>
      <c r="C10" s="9"/>
      <c r="D10" s="28"/>
      <c r="E10" s="9">
        <v>200000</v>
      </c>
      <c r="F10" s="12"/>
      <c r="K10" s="9"/>
      <c r="L10" s="9"/>
    </row>
    <row r="12" spans="1:13" x14ac:dyDescent="0.35">
      <c r="B12" s="14" t="s">
        <v>11</v>
      </c>
      <c r="G12" s="4"/>
      <c r="H12" s="4"/>
      <c r="I12" s="4" t="s">
        <v>0</v>
      </c>
      <c r="J12" s="4"/>
      <c r="K12" s="43"/>
      <c r="L12" s="43"/>
    </row>
    <row r="13" spans="1:13" x14ac:dyDescent="0.35">
      <c r="G13" s="5" t="s">
        <v>15</v>
      </c>
      <c r="H13" s="5" t="s">
        <v>1</v>
      </c>
      <c r="I13" s="5" t="s">
        <v>2</v>
      </c>
      <c r="J13" s="5"/>
      <c r="K13" s="52" t="s">
        <v>16</v>
      </c>
      <c r="L13" s="52" t="s">
        <v>9</v>
      </c>
    </row>
    <row r="14" spans="1:13" x14ac:dyDescent="0.35">
      <c r="B14" s="1" t="s">
        <v>22</v>
      </c>
      <c r="C14" s="9" t="s">
        <v>6</v>
      </c>
      <c r="D14" s="28" t="s">
        <v>7</v>
      </c>
      <c r="E14" s="1" t="s">
        <v>8</v>
      </c>
      <c r="I14" s="1" t="str">
        <f>B14</f>
        <v>Building</v>
      </c>
      <c r="K14" s="3">
        <f>E10</f>
        <v>200000</v>
      </c>
      <c r="M14" s="8" t="s">
        <v>33</v>
      </c>
    </row>
    <row r="15" spans="1:13" ht="21.75" thickBot="1" x14ac:dyDescent="0.4">
      <c r="B15" s="1" t="s">
        <v>23</v>
      </c>
      <c r="C15" s="9" t="s">
        <v>6</v>
      </c>
      <c r="D15" s="28" t="s">
        <v>9</v>
      </c>
      <c r="E15" s="1" t="s">
        <v>24</v>
      </c>
      <c r="I15" s="2" t="s">
        <v>14</v>
      </c>
      <c r="J15" s="1" t="str">
        <f>B15</f>
        <v xml:space="preserve">Cash </v>
      </c>
      <c r="L15" s="3">
        <f>K14</f>
        <v>200000</v>
      </c>
      <c r="M15" s="8" t="s">
        <v>33</v>
      </c>
    </row>
    <row r="16" spans="1:13" ht="21.75" thickBot="1" x14ac:dyDescent="0.4">
      <c r="G16" s="6" t="s">
        <v>17</v>
      </c>
      <c r="H16" s="7"/>
      <c r="I16" s="7" t="s">
        <v>25</v>
      </c>
      <c r="J16" s="7"/>
      <c r="K16" s="53"/>
      <c r="L16" s="54"/>
    </row>
    <row r="17" spans="1:13" s="10" customFormat="1" x14ac:dyDescent="0.35">
      <c r="C17" s="41"/>
      <c r="D17" s="27"/>
      <c r="K17" s="41"/>
      <c r="L17" s="41"/>
      <c r="M17" s="13"/>
    </row>
    <row r="18" spans="1:13" s="8" customFormat="1" x14ac:dyDescent="0.35">
      <c r="A18" s="8" t="s">
        <v>26</v>
      </c>
      <c r="B18" s="8" t="s">
        <v>27</v>
      </c>
      <c r="C18" s="9"/>
      <c r="D18" s="28"/>
      <c r="E18" s="9">
        <v>30000</v>
      </c>
      <c r="F18" s="12"/>
      <c r="K18" s="9"/>
      <c r="L18" s="9"/>
    </row>
    <row r="20" spans="1:13" x14ac:dyDescent="0.35">
      <c r="B20" s="14" t="s">
        <v>11</v>
      </c>
      <c r="G20" s="4"/>
      <c r="H20" s="4"/>
      <c r="I20" s="4" t="s">
        <v>0</v>
      </c>
      <c r="J20" s="4"/>
      <c r="K20" s="43"/>
      <c r="L20" s="43"/>
    </row>
    <row r="21" spans="1:13" x14ac:dyDescent="0.35">
      <c r="G21" s="5" t="s">
        <v>15</v>
      </c>
      <c r="H21" s="5" t="s">
        <v>1</v>
      </c>
      <c r="I21" s="5" t="s">
        <v>2</v>
      </c>
      <c r="J21" s="5"/>
      <c r="K21" s="52" t="s">
        <v>16</v>
      </c>
      <c r="L21" s="52" t="s">
        <v>9</v>
      </c>
    </row>
    <row r="22" spans="1:13" x14ac:dyDescent="0.35">
      <c r="B22" s="1" t="s">
        <v>28</v>
      </c>
      <c r="C22" s="9" t="s">
        <v>6</v>
      </c>
      <c r="D22" s="28" t="s">
        <v>7</v>
      </c>
      <c r="E22" s="1" t="s">
        <v>8</v>
      </c>
      <c r="I22" s="1" t="str">
        <f>B22</f>
        <v>Furniture</v>
      </c>
      <c r="K22" s="3">
        <f>E18</f>
        <v>30000</v>
      </c>
      <c r="M22" s="8" t="s">
        <v>33</v>
      </c>
    </row>
    <row r="23" spans="1:13" ht="21.75" thickBot="1" x14ac:dyDescent="0.4">
      <c r="B23" s="1" t="s">
        <v>23</v>
      </c>
      <c r="C23" s="9" t="s">
        <v>6</v>
      </c>
      <c r="D23" s="28" t="s">
        <v>9</v>
      </c>
      <c r="E23" s="1" t="s">
        <v>24</v>
      </c>
      <c r="I23" s="2" t="s">
        <v>14</v>
      </c>
      <c r="J23" s="1" t="str">
        <f>B23</f>
        <v xml:space="preserve">Cash </v>
      </c>
      <c r="L23" s="3">
        <f>K22</f>
        <v>30000</v>
      </c>
      <c r="M23" s="8" t="s">
        <v>33</v>
      </c>
    </row>
    <row r="24" spans="1:13" ht="21.75" thickBot="1" x14ac:dyDescent="0.4">
      <c r="G24" s="6" t="s">
        <v>17</v>
      </c>
      <c r="H24" s="7"/>
      <c r="I24" s="7" t="s">
        <v>29</v>
      </c>
      <c r="J24" s="7"/>
      <c r="K24" s="53"/>
      <c r="L24" s="54"/>
    </row>
    <row r="25" spans="1:13" s="10" customFormat="1" x14ac:dyDescent="0.35">
      <c r="C25" s="41"/>
      <c r="D25" s="27"/>
      <c r="F25" s="11"/>
      <c r="K25" s="41"/>
      <c r="L25" s="41"/>
      <c r="M25" s="13"/>
    </row>
    <row r="26" spans="1:13" s="8" customFormat="1" x14ac:dyDescent="0.35">
      <c r="A26" s="8" t="s">
        <v>30</v>
      </c>
      <c r="B26" s="8" t="s">
        <v>31</v>
      </c>
      <c r="C26" s="9"/>
      <c r="D26" s="28"/>
      <c r="E26" s="9">
        <v>150000</v>
      </c>
      <c r="F26" s="12"/>
      <c r="K26" s="9"/>
      <c r="L26" s="9"/>
    </row>
    <row r="28" spans="1:13" x14ac:dyDescent="0.35">
      <c r="B28" s="14" t="s">
        <v>11</v>
      </c>
      <c r="G28" s="4"/>
      <c r="H28" s="4"/>
      <c r="I28" s="4" t="s">
        <v>0</v>
      </c>
      <c r="J28" s="4"/>
      <c r="K28" s="43"/>
      <c r="L28" s="43"/>
    </row>
    <row r="29" spans="1:13" x14ac:dyDescent="0.35">
      <c r="G29" s="5" t="s">
        <v>15</v>
      </c>
      <c r="H29" s="5" t="s">
        <v>1</v>
      </c>
      <c r="I29" s="5" t="s">
        <v>2</v>
      </c>
      <c r="J29" s="5"/>
      <c r="K29" s="52" t="s">
        <v>16</v>
      </c>
      <c r="L29" s="52" t="s">
        <v>9</v>
      </c>
    </row>
    <row r="30" spans="1:13" x14ac:dyDescent="0.35">
      <c r="B30" s="1" t="s">
        <v>32</v>
      </c>
      <c r="C30" s="9" t="s">
        <v>36</v>
      </c>
      <c r="D30" s="29" t="s">
        <v>7</v>
      </c>
      <c r="E30" s="15" t="s">
        <v>37</v>
      </c>
      <c r="I30" s="1" t="str">
        <f>B30</f>
        <v>Purchases(goods/shoes)</v>
      </c>
      <c r="K30" s="3">
        <f>E26</f>
        <v>150000</v>
      </c>
      <c r="M30" s="8" t="s">
        <v>35</v>
      </c>
    </row>
    <row r="31" spans="1:13" ht="21.75" thickBot="1" x14ac:dyDescent="0.4">
      <c r="B31" s="1" t="s">
        <v>23</v>
      </c>
      <c r="C31" s="9" t="s">
        <v>6</v>
      </c>
      <c r="D31" s="28" t="s">
        <v>9</v>
      </c>
      <c r="E31" s="1" t="s">
        <v>24</v>
      </c>
      <c r="I31" s="2" t="s">
        <v>14</v>
      </c>
      <c r="J31" s="1" t="str">
        <f>B31</f>
        <v xml:space="preserve">Cash </v>
      </c>
      <c r="L31" s="3">
        <f>K30</f>
        <v>150000</v>
      </c>
      <c r="M31" s="8" t="s">
        <v>33</v>
      </c>
    </row>
    <row r="32" spans="1:13" ht="21.75" thickBot="1" x14ac:dyDescent="0.4">
      <c r="G32" s="6" t="s">
        <v>17</v>
      </c>
      <c r="H32" s="7"/>
      <c r="I32" s="7" t="s">
        <v>43</v>
      </c>
      <c r="J32" s="7"/>
      <c r="K32" s="53"/>
      <c r="L32" s="54"/>
    </row>
    <row r="33" spans="1:13" s="10" customFormat="1" x14ac:dyDescent="0.35">
      <c r="C33" s="41"/>
      <c r="D33" s="27"/>
      <c r="K33" s="41"/>
      <c r="L33" s="41"/>
      <c r="M33" s="13"/>
    </row>
    <row r="34" spans="1:13" s="8" customFormat="1" x14ac:dyDescent="0.35">
      <c r="A34" s="8" t="s">
        <v>38</v>
      </c>
      <c r="B34" s="8" t="s">
        <v>39</v>
      </c>
      <c r="C34" s="9"/>
      <c r="D34" s="28"/>
      <c r="E34" s="9">
        <v>80000</v>
      </c>
      <c r="F34" s="12"/>
      <c r="K34" s="9"/>
      <c r="L34" s="9"/>
    </row>
    <row r="36" spans="1:13" x14ac:dyDescent="0.35">
      <c r="B36" s="14" t="s">
        <v>11</v>
      </c>
      <c r="G36" s="4"/>
      <c r="H36" s="4"/>
      <c r="I36" s="4" t="s">
        <v>0</v>
      </c>
      <c r="J36" s="4"/>
      <c r="K36" s="43"/>
      <c r="L36" s="43"/>
    </row>
    <row r="37" spans="1:13" x14ac:dyDescent="0.35">
      <c r="G37" s="5" t="s">
        <v>15</v>
      </c>
      <c r="H37" s="5" t="s">
        <v>1</v>
      </c>
      <c r="I37" s="5" t="s">
        <v>2</v>
      </c>
      <c r="J37" s="5"/>
      <c r="K37" s="52" t="s">
        <v>16</v>
      </c>
      <c r="L37" s="52" t="s">
        <v>9</v>
      </c>
    </row>
    <row r="38" spans="1:13" x14ac:dyDescent="0.35">
      <c r="B38" s="1" t="s">
        <v>23</v>
      </c>
      <c r="C38" s="9" t="s">
        <v>6</v>
      </c>
      <c r="D38" s="29" t="s">
        <v>7</v>
      </c>
      <c r="E38" s="15" t="s">
        <v>8</v>
      </c>
      <c r="I38" s="1" t="str">
        <f>B38</f>
        <v xml:space="preserve">Cash </v>
      </c>
      <c r="K38" s="3">
        <f>E34</f>
        <v>80000</v>
      </c>
      <c r="M38" s="8" t="s">
        <v>33</v>
      </c>
    </row>
    <row r="39" spans="1:13" ht="21.75" thickBot="1" x14ac:dyDescent="0.4">
      <c r="B39" s="1" t="s">
        <v>40</v>
      </c>
      <c r="C39" s="9" t="s">
        <v>36</v>
      </c>
      <c r="D39" s="28" t="s">
        <v>9</v>
      </c>
      <c r="E39" s="1" t="s">
        <v>42</v>
      </c>
      <c r="I39" s="2" t="s">
        <v>14</v>
      </c>
      <c r="J39" s="1" t="str">
        <f>B39</f>
        <v>Sales</v>
      </c>
      <c r="L39" s="3">
        <f>K38</f>
        <v>80000</v>
      </c>
      <c r="M39" s="8" t="s">
        <v>41</v>
      </c>
    </row>
    <row r="40" spans="1:13" ht="21.75" thickBot="1" x14ac:dyDescent="0.4">
      <c r="G40" s="6" t="s">
        <v>17</v>
      </c>
      <c r="H40" s="7"/>
      <c r="I40" s="7" t="s">
        <v>44</v>
      </c>
      <c r="J40" s="7"/>
      <c r="K40" s="53"/>
      <c r="L40" s="54"/>
    </row>
    <row r="41" spans="1:13" s="10" customFormat="1" x14ac:dyDescent="0.35">
      <c r="C41" s="41"/>
      <c r="D41" s="27"/>
      <c r="K41" s="41"/>
      <c r="L41" s="41"/>
      <c r="M41" s="13"/>
    </row>
    <row r="42" spans="1:13" s="8" customFormat="1" x14ac:dyDescent="0.35">
      <c r="A42" s="8" t="s">
        <v>45</v>
      </c>
      <c r="B42" s="8" t="s">
        <v>46</v>
      </c>
      <c r="C42" s="9"/>
      <c r="D42" s="28"/>
      <c r="E42" s="9">
        <v>30000</v>
      </c>
      <c r="F42" s="12"/>
      <c r="K42" s="9"/>
      <c r="L42" s="9"/>
    </row>
    <row r="44" spans="1:13" x14ac:dyDescent="0.35">
      <c r="B44" s="14" t="s">
        <v>11</v>
      </c>
      <c r="G44" s="4"/>
      <c r="H44" s="4"/>
      <c r="I44" s="4" t="s">
        <v>0</v>
      </c>
      <c r="J44" s="4"/>
      <c r="K44" s="43"/>
      <c r="L44" s="43"/>
    </row>
    <row r="45" spans="1:13" x14ac:dyDescent="0.35">
      <c r="G45" s="5" t="s">
        <v>15</v>
      </c>
      <c r="H45" s="5" t="s">
        <v>1</v>
      </c>
      <c r="I45" s="5" t="s">
        <v>2</v>
      </c>
      <c r="J45" s="5"/>
      <c r="K45" s="52" t="s">
        <v>16</v>
      </c>
      <c r="L45" s="52" t="s">
        <v>9</v>
      </c>
    </row>
    <row r="46" spans="1:13" x14ac:dyDescent="0.35">
      <c r="B46" s="1" t="s">
        <v>47</v>
      </c>
      <c r="C46" s="9" t="s">
        <v>36</v>
      </c>
      <c r="D46" s="29" t="s">
        <v>7</v>
      </c>
      <c r="E46" s="15" t="s">
        <v>51</v>
      </c>
      <c r="I46" s="1" t="str">
        <f>B46</f>
        <v>Purchases</v>
      </c>
      <c r="K46" s="3">
        <f>E42</f>
        <v>30000</v>
      </c>
      <c r="M46" s="8" t="s">
        <v>54</v>
      </c>
    </row>
    <row r="47" spans="1:13" ht="21.75" thickBot="1" x14ac:dyDescent="0.4">
      <c r="B47" s="1" t="s">
        <v>48</v>
      </c>
      <c r="C47" s="9" t="s">
        <v>50</v>
      </c>
      <c r="D47" s="28" t="s">
        <v>9</v>
      </c>
      <c r="E47" s="1" t="s">
        <v>52</v>
      </c>
      <c r="I47" s="2" t="s">
        <v>14</v>
      </c>
      <c r="J47" s="1" t="str">
        <f>B47</f>
        <v>Creditor</v>
      </c>
      <c r="L47" s="3">
        <f>K46</f>
        <v>30000</v>
      </c>
      <c r="M47" s="8" t="s">
        <v>34</v>
      </c>
    </row>
    <row r="48" spans="1:13" ht="21.75" thickBot="1" x14ac:dyDescent="0.4">
      <c r="G48" s="6" t="s">
        <v>17</v>
      </c>
      <c r="H48" s="7"/>
      <c r="I48" s="7" t="s">
        <v>53</v>
      </c>
      <c r="J48" s="7"/>
      <c r="K48" s="53"/>
      <c r="L48" s="54"/>
    </row>
    <row r="49" spans="1:13" s="10" customFormat="1" x14ac:dyDescent="0.35">
      <c r="C49" s="41"/>
      <c r="D49" s="27"/>
      <c r="K49" s="41"/>
      <c r="L49" s="41"/>
      <c r="M49" s="13"/>
    </row>
    <row r="50" spans="1:13" s="8" customFormat="1" x14ac:dyDescent="0.35">
      <c r="A50" s="8" t="s">
        <v>55</v>
      </c>
      <c r="B50" s="8" t="s">
        <v>56</v>
      </c>
      <c r="C50" s="9"/>
      <c r="D50" s="28"/>
      <c r="E50" s="9">
        <v>70000</v>
      </c>
      <c r="F50" s="12"/>
      <c r="K50" s="9"/>
      <c r="L50" s="9"/>
    </row>
    <row r="52" spans="1:13" x14ac:dyDescent="0.35">
      <c r="B52" s="14" t="s">
        <v>11</v>
      </c>
      <c r="G52" s="4"/>
      <c r="H52" s="4"/>
      <c r="I52" s="4" t="s">
        <v>0</v>
      </c>
      <c r="J52" s="4"/>
      <c r="K52" s="43"/>
      <c r="L52" s="43"/>
    </row>
    <row r="53" spans="1:13" x14ac:dyDescent="0.35">
      <c r="G53" s="5" t="s">
        <v>15</v>
      </c>
      <c r="H53" s="5" t="s">
        <v>1</v>
      </c>
      <c r="I53" s="5" t="s">
        <v>2</v>
      </c>
      <c r="J53" s="5"/>
      <c r="K53" s="52" t="s">
        <v>16</v>
      </c>
      <c r="L53" s="52" t="s">
        <v>9</v>
      </c>
    </row>
    <row r="54" spans="1:13" x14ac:dyDescent="0.35">
      <c r="B54" s="1" t="s">
        <v>58</v>
      </c>
      <c r="C54" s="9" t="s">
        <v>50</v>
      </c>
      <c r="D54" s="29" t="s">
        <v>7</v>
      </c>
      <c r="E54" s="15" t="s">
        <v>61</v>
      </c>
      <c r="I54" s="1" t="str">
        <f>B54</f>
        <v>Debtor</v>
      </c>
      <c r="K54" s="3">
        <f>E50</f>
        <v>70000</v>
      </c>
      <c r="M54" s="8" t="s">
        <v>33</v>
      </c>
    </row>
    <row r="55" spans="1:13" ht="21.75" thickBot="1" x14ac:dyDescent="0.4">
      <c r="B55" s="1" t="s">
        <v>57</v>
      </c>
      <c r="C55" s="9" t="s">
        <v>36</v>
      </c>
      <c r="D55" s="28" t="s">
        <v>9</v>
      </c>
      <c r="E55" s="1" t="s">
        <v>60</v>
      </c>
      <c r="I55" s="2" t="s">
        <v>14</v>
      </c>
      <c r="J55" s="1" t="str">
        <f>B55</f>
        <v>Sales(of goods/shoes)</v>
      </c>
      <c r="L55" s="3">
        <f>K54</f>
        <v>70000</v>
      </c>
      <c r="M55" s="8" t="s">
        <v>59</v>
      </c>
    </row>
    <row r="56" spans="1:13" ht="21.75" thickBot="1" x14ac:dyDescent="0.4">
      <c r="G56" s="6" t="s">
        <v>17</v>
      </c>
      <c r="H56" s="7"/>
      <c r="I56" s="7" t="s">
        <v>62</v>
      </c>
      <c r="J56" s="7"/>
      <c r="K56" s="53"/>
      <c r="L56" s="54"/>
    </row>
    <row r="57" spans="1:13" s="10" customFormat="1" x14ac:dyDescent="0.35">
      <c r="C57" s="41"/>
      <c r="D57" s="27"/>
      <c r="K57" s="41"/>
      <c r="L57" s="41"/>
      <c r="M57" s="13"/>
    </row>
    <row r="58" spans="1:13" s="8" customFormat="1" x14ac:dyDescent="0.35">
      <c r="A58" s="8" t="s">
        <v>63</v>
      </c>
      <c r="B58" s="8" t="s">
        <v>64</v>
      </c>
      <c r="C58" s="9"/>
      <c r="D58" s="28"/>
      <c r="E58" s="9">
        <v>30000</v>
      </c>
      <c r="F58" s="12"/>
      <c r="K58" s="9"/>
      <c r="L58" s="9"/>
    </row>
    <row r="60" spans="1:13" x14ac:dyDescent="0.35">
      <c r="B60" s="14" t="s">
        <v>11</v>
      </c>
      <c r="G60" s="4"/>
      <c r="H60" s="4"/>
      <c r="I60" s="4" t="s">
        <v>0</v>
      </c>
      <c r="J60" s="4"/>
      <c r="K60" s="43"/>
      <c r="L60" s="43"/>
    </row>
    <row r="61" spans="1:13" x14ac:dyDescent="0.35">
      <c r="G61" s="5" t="s">
        <v>15</v>
      </c>
      <c r="H61" s="5" t="s">
        <v>1</v>
      </c>
      <c r="I61" s="5" t="s">
        <v>2</v>
      </c>
      <c r="J61" s="5"/>
      <c r="K61" s="52" t="s">
        <v>16</v>
      </c>
      <c r="L61" s="52" t="s">
        <v>9</v>
      </c>
    </row>
    <row r="62" spans="1:13" x14ac:dyDescent="0.35">
      <c r="B62" s="1" t="s">
        <v>48</v>
      </c>
      <c r="C62" s="9" t="s">
        <v>50</v>
      </c>
      <c r="D62" s="29" t="s">
        <v>7</v>
      </c>
      <c r="E62" s="15" t="s">
        <v>61</v>
      </c>
      <c r="I62" s="1" t="str">
        <f>B62</f>
        <v>Creditor</v>
      </c>
      <c r="K62" s="3">
        <f>E58</f>
        <v>30000</v>
      </c>
      <c r="M62" s="8" t="s">
        <v>66</v>
      </c>
    </row>
    <row r="63" spans="1:13" ht="21.75" thickBot="1" x14ac:dyDescent="0.4">
      <c r="B63" s="1" t="s">
        <v>65</v>
      </c>
      <c r="C63" s="9" t="s">
        <v>6</v>
      </c>
      <c r="D63" s="28" t="s">
        <v>9</v>
      </c>
      <c r="E63" s="1" t="s">
        <v>24</v>
      </c>
      <c r="I63" s="2" t="s">
        <v>14</v>
      </c>
      <c r="J63" s="1" t="str">
        <f>B63</f>
        <v>cash</v>
      </c>
      <c r="L63" s="3">
        <f>K62</f>
        <v>30000</v>
      </c>
      <c r="M63" s="8" t="s">
        <v>33</v>
      </c>
    </row>
    <row r="64" spans="1:13" ht="21.75" thickBot="1" x14ac:dyDescent="0.4">
      <c r="G64" s="6" t="s">
        <v>17</v>
      </c>
      <c r="H64" s="7"/>
      <c r="I64" s="7" t="s">
        <v>67</v>
      </c>
      <c r="J64" s="7"/>
      <c r="K64" s="53"/>
      <c r="L64" s="54"/>
    </row>
    <row r="65" spans="1:13" s="10" customFormat="1" x14ac:dyDescent="0.35">
      <c r="C65" s="41"/>
      <c r="D65" s="27"/>
      <c r="K65" s="41"/>
      <c r="L65" s="41"/>
      <c r="M65" s="13"/>
    </row>
    <row r="66" spans="1:13" s="8" customFormat="1" x14ac:dyDescent="0.35">
      <c r="A66" s="8" t="s">
        <v>68</v>
      </c>
      <c r="B66" s="8" t="s">
        <v>69</v>
      </c>
      <c r="C66" s="9"/>
      <c r="D66" s="28"/>
      <c r="E66" s="9">
        <v>40000</v>
      </c>
      <c r="F66" s="12"/>
      <c r="K66" s="9"/>
      <c r="L66" s="9"/>
    </row>
    <row r="68" spans="1:13" x14ac:dyDescent="0.35">
      <c r="B68" s="14" t="s">
        <v>11</v>
      </c>
      <c r="G68" s="4"/>
      <c r="H68" s="4"/>
      <c r="I68" s="4" t="s">
        <v>0</v>
      </c>
      <c r="J68" s="4"/>
      <c r="K68" s="43"/>
      <c r="L68" s="43"/>
    </row>
    <row r="69" spans="1:13" x14ac:dyDescent="0.35">
      <c r="G69" s="5" t="s">
        <v>15</v>
      </c>
      <c r="H69" s="5" t="s">
        <v>1</v>
      </c>
      <c r="I69" s="5" t="s">
        <v>2</v>
      </c>
      <c r="J69" s="5"/>
      <c r="K69" s="52" t="s">
        <v>16</v>
      </c>
      <c r="L69" s="52" t="s">
        <v>9</v>
      </c>
    </row>
    <row r="70" spans="1:13" x14ac:dyDescent="0.35">
      <c r="B70" s="1" t="s">
        <v>65</v>
      </c>
      <c r="C70" s="9" t="s">
        <v>6</v>
      </c>
      <c r="D70" s="29" t="s">
        <v>7</v>
      </c>
      <c r="E70" s="15" t="s">
        <v>8</v>
      </c>
      <c r="I70" s="1" t="str">
        <f>B70</f>
        <v>cash</v>
      </c>
      <c r="K70" s="3">
        <f>E66</f>
        <v>40000</v>
      </c>
      <c r="M70" s="8" t="s">
        <v>33</v>
      </c>
    </row>
    <row r="71" spans="1:13" ht="21.75" thickBot="1" x14ac:dyDescent="0.4">
      <c r="B71" s="1" t="s">
        <v>58</v>
      </c>
      <c r="C71" s="9" t="s">
        <v>50</v>
      </c>
      <c r="D71" s="28" t="s">
        <v>9</v>
      </c>
      <c r="E71" s="1" t="s">
        <v>10</v>
      </c>
      <c r="I71" s="2" t="s">
        <v>14</v>
      </c>
      <c r="J71" s="1" t="str">
        <f>B71</f>
        <v>Debtor</v>
      </c>
      <c r="L71" s="3">
        <f>K70</f>
        <v>40000</v>
      </c>
      <c r="M71" s="8" t="s">
        <v>33</v>
      </c>
    </row>
    <row r="72" spans="1:13" ht="21.75" thickBot="1" x14ac:dyDescent="0.4">
      <c r="G72" s="6" t="s">
        <v>17</v>
      </c>
      <c r="H72" s="7"/>
      <c r="I72" s="7" t="s">
        <v>70</v>
      </c>
      <c r="J72" s="7"/>
      <c r="K72" s="53"/>
      <c r="L72" s="54"/>
    </row>
    <row r="73" spans="1:13" s="10" customFormat="1" x14ac:dyDescent="0.35">
      <c r="C73" s="41"/>
      <c r="D73" s="27"/>
      <c r="K73" s="41"/>
      <c r="L73" s="41"/>
      <c r="M73" s="13"/>
    </row>
    <row r="74" spans="1:13" s="8" customFormat="1" x14ac:dyDescent="0.35">
      <c r="A74" s="8" t="s">
        <v>120</v>
      </c>
      <c r="B74" s="8" t="s">
        <v>71</v>
      </c>
      <c r="C74" s="9"/>
      <c r="D74" s="28"/>
      <c r="E74" s="9">
        <v>25000</v>
      </c>
      <c r="F74" s="12"/>
      <c r="K74" s="9"/>
      <c r="L74" s="9"/>
    </row>
    <row r="76" spans="1:13" x14ac:dyDescent="0.35">
      <c r="B76" s="14" t="s">
        <v>11</v>
      </c>
      <c r="G76" s="4"/>
      <c r="H76" s="4"/>
      <c r="I76" s="4" t="s">
        <v>0</v>
      </c>
      <c r="J76" s="4"/>
      <c r="K76" s="43"/>
      <c r="L76" s="43"/>
    </row>
    <row r="77" spans="1:13" x14ac:dyDescent="0.35">
      <c r="G77" s="5" t="s">
        <v>15</v>
      </c>
      <c r="H77" s="5" t="s">
        <v>1</v>
      </c>
      <c r="I77" s="5" t="s">
        <v>2</v>
      </c>
      <c r="J77" s="5"/>
      <c r="K77" s="52" t="s">
        <v>16</v>
      </c>
      <c r="L77" s="52" t="s">
        <v>9</v>
      </c>
    </row>
    <row r="78" spans="1:13" x14ac:dyDescent="0.35">
      <c r="C78" s="60" t="s">
        <v>123</v>
      </c>
      <c r="D78" s="62"/>
      <c r="E78" s="15"/>
    </row>
    <row r="79" spans="1:13" ht="21.75" thickBot="1" x14ac:dyDescent="0.4">
      <c r="C79" s="60" t="s">
        <v>124</v>
      </c>
      <c r="D79" s="61"/>
      <c r="I79" s="2"/>
    </row>
    <row r="80" spans="1:13" ht="21.75" thickBot="1" x14ac:dyDescent="0.4">
      <c r="G80" s="6" t="s">
        <v>17</v>
      </c>
      <c r="H80" s="7"/>
      <c r="I80" s="7"/>
      <c r="J80" s="7"/>
      <c r="K80" s="53"/>
      <c r="L80" s="54"/>
    </row>
    <row r="81" spans="1:13" s="10" customFormat="1" x14ac:dyDescent="0.35">
      <c r="C81" s="41"/>
      <c r="D81" s="27"/>
      <c r="K81" s="41"/>
      <c r="L81" s="41"/>
      <c r="M81" s="13"/>
    </row>
    <row r="82" spans="1:13" s="8" customFormat="1" x14ac:dyDescent="0.35">
      <c r="A82" s="8" t="s">
        <v>121</v>
      </c>
      <c r="B82" s="8" t="s">
        <v>74</v>
      </c>
      <c r="C82" s="9"/>
      <c r="D82" s="28"/>
      <c r="E82" s="9">
        <v>7000</v>
      </c>
      <c r="F82" s="12"/>
      <c r="K82" s="9"/>
      <c r="L82" s="9"/>
    </row>
    <row r="84" spans="1:13" x14ac:dyDescent="0.35">
      <c r="B84" s="14" t="s">
        <v>11</v>
      </c>
      <c r="G84" s="4"/>
      <c r="H84" s="4"/>
      <c r="I84" s="4" t="s">
        <v>0</v>
      </c>
      <c r="J84" s="4"/>
      <c r="K84" s="43"/>
      <c r="L84" s="43"/>
    </row>
    <row r="85" spans="1:13" x14ac:dyDescent="0.35">
      <c r="G85" s="5" t="s">
        <v>15</v>
      </c>
      <c r="H85" s="5" t="s">
        <v>1</v>
      </c>
      <c r="I85" s="5" t="s">
        <v>2</v>
      </c>
      <c r="J85" s="5"/>
      <c r="K85" s="52" t="s">
        <v>16</v>
      </c>
      <c r="L85" s="52" t="s">
        <v>9</v>
      </c>
    </row>
    <row r="86" spans="1:13" x14ac:dyDescent="0.35">
      <c r="B86" s="1" t="s">
        <v>75</v>
      </c>
      <c r="C86" s="9" t="s">
        <v>36</v>
      </c>
      <c r="D86" s="29" t="s">
        <v>7</v>
      </c>
      <c r="E86" s="15" t="s">
        <v>72</v>
      </c>
      <c r="I86" s="1" t="str">
        <f>B86</f>
        <v>Salaries &amp; telephone exp</v>
      </c>
      <c r="K86" s="3">
        <f>E82</f>
        <v>7000</v>
      </c>
      <c r="M86" s="8" t="s">
        <v>54</v>
      </c>
    </row>
    <row r="87" spans="1:13" ht="21.75" thickBot="1" x14ac:dyDescent="0.4">
      <c r="B87" s="1" t="s">
        <v>4</v>
      </c>
      <c r="C87" s="9" t="s">
        <v>6</v>
      </c>
      <c r="D87" s="28" t="s">
        <v>9</v>
      </c>
      <c r="E87" s="1" t="s">
        <v>73</v>
      </c>
      <c r="I87" s="2" t="s">
        <v>14</v>
      </c>
      <c r="J87" s="1" t="str">
        <f>B87</f>
        <v>Cash</v>
      </c>
      <c r="L87" s="3">
        <f>K86</f>
        <v>7000</v>
      </c>
      <c r="M87" s="8" t="s">
        <v>33</v>
      </c>
    </row>
    <row r="88" spans="1:13" ht="21.75" thickBot="1" x14ac:dyDescent="0.4">
      <c r="G88" s="6" t="s">
        <v>17</v>
      </c>
      <c r="H88" s="7"/>
      <c r="I88" s="7" t="s">
        <v>76</v>
      </c>
      <c r="J88" s="7"/>
      <c r="K88" s="53"/>
      <c r="L88" s="54"/>
    </row>
    <row r="89" spans="1:13" s="10" customFormat="1" x14ac:dyDescent="0.35">
      <c r="C89" s="41"/>
      <c r="D89" s="27"/>
      <c r="K89" s="41"/>
      <c r="L89" s="41"/>
      <c r="M89" s="13"/>
    </row>
    <row r="90" spans="1:13" s="8" customFormat="1" x14ac:dyDescent="0.35">
      <c r="A90" s="8" t="s">
        <v>122</v>
      </c>
      <c r="B90" s="8" t="s">
        <v>77</v>
      </c>
      <c r="C90" s="9"/>
      <c r="D90" s="28"/>
      <c r="E90" s="9">
        <v>50000</v>
      </c>
      <c r="F90" s="12"/>
      <c r="K90" s="9"/>
      <c r="L90" s="9"/>
    </row>
    <row r="92" spans="1:13" x14ac:dyDescent="0.35">
      <c r="B92" s="14" t="s">
        <v>11</v>
      </c>
      <c r="G92" s="4"/>
      <c r="H92" s="4"/>
      <c r="I92" s="4" t="s">
        <v>0</v>
      </c>
      <c r="J92" s="4"/>
      <c r="K92" s="43"/>
      <c r="L92" s="43"/>
    </row>
    <row r="93" spans="1:13" x14ac:dyDescent="0.35">
      <c r="G93" s="5" t="s">
        <v>15</v>
      </c>
      <c r="H93" s="5" t="s">
        <v>1</v>
      </c>
      <c r="I93" s="5" t="s">
        <v>2</v>
      </c>
      <c r="J93" s="5"/>
      <c r="K93" s="52" t="s">
        <v>16</v>
      </c>
      <c r="L93" s="52" t="s">
        <v>9</v>
      </c>
    </row>
    <row r="94" spans="1:13" x14ac:dyDescent="0.35">
      <c r="B94" s="1" t="s">
        <v>78</v>
      </c>
      <c r="C94" s="9" t="s">
        <v>6</v>
      </c>
      <c r="D94" s="29" t="s">
        <v>7</v>
      </c>
      <c r="E94" s="15" t="s">
        <v>80</v>
      </c>
      <c r="I94" s="1" t="str">
        <f>B94</f>
        <v>cash/Bank</v>
      </c>
      <c r="K94" s="3">
        <f>E90</f>
        <v>50000</v>
      </c>
      <c r="M94" s="8" t="s">
        <v>33</v>
      </c>
    </row>
    <row r="95" spans="1:13" ht="21.75" thickBot="1" x14ac:dyDescent="0.4">
      <c r="B95" s="1" t="s">
        <v>79</v>
      </c>
      <c r="C95" s="9" t="s">
        <v>50</v>
      </c>
      <c r="D95" s="28" t="s">
        <v>9</v>
      </c>
      <c r="E95" s="1" t="s">
        <v>10</v>
      </c>
      <c r="I95" s="2" t="s">
        <v>14</v>
      </c>
      <c r="J95" s="1" t="str">
        <f>B95</f>
        <v>Bank Loan</v>
      </c>
      <c r="L95" s="3">
        <f>K94</f>
        <v>50000</v>
      </c>
      <c r="M95" s="8" t="s">
        <v>34</v>
      </c>
    </row>
    <row r="96" spans="1:13" ht="21.75" thickBot="1" x14ac:dyDescent="0.4">
      <c r="G96" s="6" t="s">
        <v>17</v>
      </c>
      <c r="H96" s="7"/>
      <c r="I96" s="7" t="s">
        <v>81</v>
      </c>
      <c r="J96" s="7"/>
      <c r="K96" s="53"/>
      <c r="L96" s="54"/>
    </row>
    <row r="97" spans="1:14" s="10" customFormat="1" ht="21.75" thickBot="1" x14ac:dyDescent="0.4">
      <c r="C97" s="41"/>
      <c r="D97" s="27"/>
      <c r="K97" s="41"/>
      <c r="L97" s="41"/>
      <c r="M97" s="13"/>
    </row>
    <row r="98" spans="1:14" s="38" customFormat="1" ht="24" thickBot="1" x14ac:dyDescent="0.4">
      <c r="A98" s="37" t="s">
        <v>90</v>
      </c>
      <c r="C98" s="42"/>
      <c r="D98" s="39"/>
      <c r="K98" s="42"/>
      <c r="L98" s="42"/>
      <c r="M98" s="40"/>
    </row>
    <row r="99" spans="1:14" ht="21.75" thickBot="1" x14ac:dyDescent="0.4">
      <c r="A99" s="4" t="s">
        <v>86</v>
      </c>
      <c r="B99" s="4"/>
      <c r="C99" s="43"/>
      <c r="D99" s="35"/>
      <c r="E99" s="4"/>
      <c r="H99" s="4" t="s">
        <v>152</v>
      </c>
      <c r="I99" s="4"/>
      <c r="J99" s="4"/>
      <c r="K99" s="55" t="s">
        <v>7</v>
      </c>
      <c r="L99" s="55" t="s">
        <v>9</v>
      </c>
    </row>
    <row r="100" spans="1:14" ht="21.75" thickBot="1" x14ac:dyDescent="0.4">
      <c r="A100" s="21" t="s">
        <v>82</v>
      </c>
      <c r="B100" s="16" t="s">
        <v>2</v>
      </c>
      <c r="C100" s="44" t="s">
        <v>7</v>
      </c>
      <c r="D100" s="30" t="s">
        <v>9</v>
      </c>
    </row>
    <row r="101" spans="1:14" x14ac:dyDescent="0.35">
      <c r="A101" s="22">
        <v>1</v>
      </c>
      <c r="B101" s="17" t="s">
        <v>88</v>
      </c>
      <c r="C101" s="45"/>
      <c r="D101" s="49">
        <v>500000</v>
      </c>
      <c r="I101" s="1">
        <v>1</v>
      </c>
      <c r="J101" s="1" t="s">
        <v>111</v>
      </c>
      <c r="L101" s="59">
        <v>500000</v>
      </c>
      <c r="M101" s="8" t="s">
        <v>132</v>
      </c>
      <c r="N101" s="1" t="s">
        <v>133</v>
      </c>
    </row>
    <row r="102" spans="1:14" x14ac:dyDescent="0.35">
      <c r="A102" s="23"/>
      <c r="B102" s="19"/>
      <c r="C102" s="46"/>
      <c r="D102" s="32"/>
      <c r="I102" s="1">
        <v>2</v>
      </c>
      <c r="J102" s="1" t="s">
        <v>112</v>
      </c>
      <c r="K102" s="3">
        <f>C120</f>
        <v>253000</v>
      </c>
      <c r="M102" s="8" t="s">
        <v>33</v>
      </c>
      <c r="N102" s="1" t="s">
        <v>133</v>
      </c>
    </row>
    <row r="103" spans="1:14" ht="21.75" thickBot="1" x14ac:dyDescent="0.4">
      <c r="A103" s="23"/>
      <c r="B103" s="19" t="s">
        <v>113</v>
      </c>
      <c r="C103" s="46">
        <f>D101</f>
        <v>500000</v>
      </c>
      <c r="D103" s="32"/>
      <c r="I103" s="1">
        <v>3</v>
      </c>
      <c r="J103" s="1" t="s">
        <v>22</v>
      </c>
      <c r="K103" s="3">
        <v>200000</v>
      </c>
      <c r="M103" s="8" t="s">
        <v>33</v>
      </c>
      <c r="N103" s="1" t="s">
        <v>133</v>
      </c>
    </row>
    <row r="104" spans="1:14" ht="21.75" thickBot="1" x14ac:dyDescent="0.4">
      <c r="A104" s="25"/>
      <c r="B104" s="26" t="s">
        <v>83</v>
      </c>
      <c r="C104" s="51">
        <f>C103</f>
        <v>500000</v>
      </c>
      <c r="D104" s="33">
        <f>D101</f>
        <v>500000</v>
      </c>
      <c r="I104" s="1">
        <v>4</v>
      </c>
      <c r="J104" s="1" t="s">
        <v>28</v>
      </c>
      <c r="K104" s="3">
        <v>30000</v>
      </c>
      <c r="M104" s="8" t="s">
        <v>33</v>
      </c>
      <c r="N104" s="1" t="s">
        <v>133</v>
      </c>
    </row>
    <row r="105" spans="1:14" ht="21.75" thickBot="1" x14ac:dyDescent="0.4">
      <c r="A105" s="24"/>
      <c r="B105" s="20" t="s">
        <v>85</v>
      </c>
      <c r="C105" s="48"/>
      <c r="D105" s="34">
        <f>C103</f>
        <v>500000</v>
      </c>
      <c r="I105" s="1">
        <v>5</v>
      </c>
      <c r="J105" s="1" t="s">
        <v>105</v>
      </c>
      <c r="K105" s="3">
        <f>C147</f>
        <v>180000</v>
      </c>
      <c r="M105" s="8" t="s">
        <v>35</v>
      </c>
      <c r="N105" s="1" t="s">
        <v>134</v>
      </c>
    </row>
    <row r="106" spans="1:14" s="10" customFormat="1" ht="23.25" x14ac:dyDescent="0.35">
      <c r="A106" s="36"/>
      <c r="C106" s="41"/>
      <c r="D106" s="27"/>
      <c r="G106" s="56"/>
      <c r="H106" s="56"/>
      <c r="I106" s="56">
        <v>6</v>
      </c>
      <c r="J106" s="56" t="s">
        <v>40</v>
      </c>
      <c r="K106" s="57"/>
      <c r="L106" s="57">
        <f>D156</f>
        <v>150000</v>
      </c>
      <c r="M106" s="58" t="s">
        <v>59</v>
      </c>
      <c r="N106" s="56" t="s">
        <v>134</v>
      </c>
    </row>
    <row r="107" spans="1:14" ht="21.75" thickBot="1" x14ac:dyDescent="0.4">
      <c r="A107" s="4" t="s">
        <v>108</v>
      </c>
      <c r="B107" s="4"/>
      <c r="C107" s="43"/>
      <c r="D107" s="35"/>
      <c r="E107" s="4" t="s">
        <v>34</v>
      </c>
      <c r="I107" s="1">
        <v>7</v>
      </c>
      <c r="J107" s="1" t="s">
        <v>114</v>
      </c>
      <c r="L107" s="3" t="s">
        <v>118</v>
      </c>
      <c r="M107" s="8" t="s">
        <v>132</v>
      </c>
      <c r="N107" s="1" t="s">
        <v>133</v>
      </c>
    </row>
    <row r="108" spans="1:14" ht="21.75" thickBot="1" x14ac:dyDescent="0.4">
      <c r="A108" s="21" t="s">
        <v>82</v>
      </c>
      <c r="B108" s="16" t="s">
        <v>2</v>
      </c>
      <c r="C108" s="44" t="s">
        <v>7</v>
      </c>
      <c r="D108" s="30" t="s">
        <v>9</v>
      </c>
      <c r="I108" s="1">
        <v>8</v>
      </c>
      <c r="J108" s="1" t="s">
        <v>115</v>
      </c>
      <c r="K108" s="3">
        <f>C174</f>
        <v>30000</v>
      </c>
      <c r="M108" s="8" t="s">
        <v>33</v>
      </c>
      <c r="N108" s="1" t="s">
        <v>133</v>
      </c>
    </row>
    <row r="109" spans="1:14" x14ac:dyDescent="0.35">
      <c r="A109" s="22">
        <v>1</v>
      </c>
      <c r="B109" s="17" t="s">
        <v>87</v>
      </c>
      <c r="C109" s="45">
        <v>500000</v>
      </c>
      <c r="D109" s="31"/>
      <c r="I109" s="1">
        <v>9</v>
      </c>
      <c r="J109" s="1" t="s">
        <v>116</v>
      </c>
      <c r="K109" s="3">
        <f>C177</f>
        <v>7000</v>
      </c>
      <c r="L109" s="1"/>
      <c r="M109" s="8" t="s">
        <v>35</v>
      </c>
      <c r="N109" s="1" t="s">
        <v>134</v>
      </c>
    </row>
    <row r="110" spans="1:14" x14ac:dyDescent="0.35">
      <c r="A110" s="23" t="s">
        <v>150</v>
      </c>
      <c r="B110" s="19" t="s">
        <v>94</v>
      </c>
      <c r="C110" s="46"/>
      <c r="D110" s="50">
        <v>200000</v>
      </c>
      <c r="I110" s="1">
        <v>10</v>
      </c>
      <c r="J110" s="1" t="s">
        <v>79</v>
      </c>
      <c r="L110" s="3">
        <v>50000</v>
      </c>
      <c r="M110" s="8" t="s">
        <v>132</v>
      </c>
      <c r="N110" s="1" t="s">
        <v>133</v>
      </c>
    </row>
    <row r="111" spans="1:14" x14ac:dyDescent="0.35">
      <c r="A111" s="23">
        <v>3</v>
      </c>
      <c r="B111" s="19" t="s">
        <v>95</v>
      </c>
      <c r="C111" s="46"/>
      <c r="D111" s="50">
        <v>30000</v>
      </c>
      <c r="K111" s="1"/>
      <c r="L111" s="1"/>
    </row>
    <row r="112" spans="1:14" x14ac:dyDescent="0.35">
      <c r="A112" s="23">
        <v>4</v>
      </c>
      <c r="B112" s="19" t="s">
        <v>96</v>
      </c>
      <c r="C112" s="46"/>
      <c r="D112" s="50">
        <v>150000</v>
      </c>
      <c r="I112" s="4"/>
      <c r="J112" s="4" t="s">
        <v>119</v>
      </c>
      <c r="K112" s="43">
        <f>SUM(K101:K111)</f>
        <v>700000</v>
      </c>
      <c r="L112" s="43">
        <f>SUM(L101:L111)</f>
        <v>700000</v>
      </c>
    </row>
    <row r="113" spans="1:5" x14ac:dyDescent="0.35">
      <c r="A113" s="23">
        <v>5</v>
      </c>
      <c r="B113" s="19" t="s">
        <v>97</v>
      </c>
      <c r="C113" s="46">
        <v>80000</v>
      </c>
      <c r="D113" s="50"/>
    </row>
    <row r="114" spans="1:5" x14ac:dyDescent="0.35">
      <c r="A114" s="23">
        <v>8</v>
      </c>
      <c r="B114" s="19" t="s">
        <v>103</v>
      </c>
      <c r="C114" s="46"/>
      <c r="D114" s="50">
        <v>30000</v>
      </c>
    </row>
    <row r="115" spans="1:5" x14ac:dyDescent="0.35">
      <c r="A115" s="23">
        <v>9</v>
      </c>
      <c r="B115" s="19" t="s">
        <v>104</v>
      </c>
      <c r="C115" s="46">
        <v>40000</v>
      </c>
      <c r="D115" s="50"/>
    </row>
    <row r="116" spans="1:5" x14ac:dyDescent="0.35">
      <c r="A116" s="23">
        <v>11</v>
      </c>
      <c r="B116" s="19" t="s">
        <v>107</v>
      </c>
      <c r="C116" s="46"/>
      <c r="D116" s="50">
        <v>7000</v>
      </c>
    </row>
    <row r="117" spans="1:5" x14ac:dyDescent="0.35">
      <c r="A117" s="23">
        <v>12</v>
      </c>
      <c r="B117" s="19" t="s">
        <v>109</v>
      </c>
      <c r="C117" s="46">
        <v>50000</v>
      </c>
      <c r="D117" s="50"/>
    </row>
    <row r="118" spans="1:5" ht="21.75" thickBot="1" x14ac:dyDescent="0.4">
      <c r="A118" s="23"/>
      <c r="B118" s="19" t="s">
        <v>84</v>
      </c>
      <c r="C118" s="46"/>
      <c r="D118" s="32">
        <f>C119-SUM(D110:D117)</f>
        <v>253000</v>
      </c>
    </row>
    <row r="119" spans="1:5" ht="21.75" thickBot="1" x14ac:dyDescent="0.4">
      <c r="A119" s="25"/>
      <c r="B119" s="26" t="s">
        <v>83</v>
      </c>
      <c r="C119" s="47">
        <f>SUM(C109:C118)</f>
        <v>670000</v>
      </c>
      <c r="D119" s="47">
        <f>C119</f>
        <v>670000</v>
      </c>
    </row>
    <row r="120" spans="1:5" ht="21.75" thickBot="1" x14ac:dyDescent="0.4">
      <c r="A120" s="24"/>
      <c r="B120" s="20" t="s">
        <v>85</v>
      </c>
      <c r="C120" s="48">
        <f>D118</f>
        <v>253000</v>
      </c>
      <c r="D120" s="34"/>
    </row>
    <row r="121" spans="1:5" ht="21.75" thickBot="1" x14ac:dyDescent="0.4">
      <c r="A121" s="4" t="s">
        <v>89</v>
      </c>
      <c r="B121" s="4"/>
      <c r="C121" s="43"/>
      <c r="D121" s="35"/>
      <c r="E121" s="4" t="s">
        <v>33</v>
      </c>
    </row>
    <row r="122" spans="1:5" ht="21.75" thickBot="1" x14ac:dyDescent="0.4">
      <c r="A122" s="21" t="s">
        <v>82</v>
      </c>
      <c r="B122" s="16" t="s">
        <v>2</v>
      </c>
      <c r="C122" s="44" t="s">
        <v>7</v>
      </c>
      <c r="D122" s="30" t="s">
        <v>9</v>
      </c>
    </row>
    <row r="123" spans="1:5" x14ac:dyDescent="0.35">
      <c r="A123" s="22">
        <v>2</v>
      </c>
      <c r="B123" s="17" t="s">
        <v>93</v>
      </c>
      <c r="C123" s="45">
        <v>200000</v>
      </c>
      <c r="D123" s="31"/>
    </row>
    <row r="124" spans="1:5" x14ac:dyDescent="0.35">
      <c r="A124" s="23"/>
      <c r="B124" s="19" t="s">
        <v>151</v>
      </c>
      <c r="C124" s="46"/>
      <c r="D124" s="32">
        <v>200000</v>
      </c>
    </row>
    <row r="125" spans="1:5" x14ac:dyDescent="0.35">
      <c r="A125" s="23"/>
      <c r="B125" s="19"/>
      <c r="C125" s="91">
        <f>C123</f>
        <v>200000</v>
      </c>
      <c r="D125" s="91">
        <f>C125</f>
        <v>200000</v>
      </c>
    </row>
    <row r="126" spans="1:5" x14ac:dyDescent="0.35">
      <c r="A126" s="23"/>
      <c r="B126" s="19"/>
      <c r="C126" s="46"/>
      <c r="D126" s="32"/>
    </row>
    <row r="127" spans="1:5" ht="21.75" thickBot="1" x14ac:dyDescent="0.4">
      <c r="A127" s="23"/>
      <c r="B127" s="19" t="s">
        <v>85</v>
      </c>
      <c r="C127" s="46">
        <v>200000</v>
      </c>
      <c r="D127" s="32"/>
    </row>
    <row r="128" spans="1:5" ht="21.75" thickBot="1" x14ac:dyDescent="0.4">
      <c r="A128" s="25"/>
      <c r="B128" s="26" t="s">
        <v>83</v>
      </c>
      <c r="C128" s="47"/>
      <c r="D128" s="33"/>
    </row>
    <row r="129" spans="1:5" ht="21.75" thickBot="1" x14ac:dyDescent="0.4">
      <c r="A129" s="24"/>
      <c r="B129" s="20" t="s">
        <v>85</v>
      </c>
      <c r="C129" s="48"/>
      <c r="D129" s="34"/>
    </row>
    <row r="130" spans="1:5" ht="21.75" thickBot="1" x14ac:dyDescent="0.4">
      <c r="A130" s="4" t="s">
        <v>91</v>
      </c>
      <c r="B130" s="4"/>
      <c r="C130" s="43"/>
      <c r="D130" s="35"/>
      <c r="E130" s="4" t="s">
        <v>33</v>
      </c>
    </row>
    <row r="131" spans="1:5" ht="21.75" thickBot="1" x14ac:dyDescent="0.4">
      <c r="A131" s="21" t="s">
        <v>82</v>
      </c>
      <c r="B131" s="16" t="s">
        <v>2</v>
      </c>
      <c r="C131" s="44" t="s">
        <v>7</v>
      </c>
      <c r="D131" s="30" t="s">
        <v>9</v>
      </c>
    </row>
    <row r="132" spans="1:5" x14ac:dyDescent="0.35">
      <c r="A132" s="22">
        <v>3</v>
      </c>
      <c r="B132" s="17" t="s">
        <v>92</v>
      </c>
      <c r="C132" s="45">
        <v>30000</v>
      </c>
      <c r="D132" s="31"/>
    </row>
    <row r="133" spans="1:5" x14ac:dyDescent="0.35">
      <c r="A133" s="23"/>
      <c r="B133" s="19"/>
      <c r="C133" s="46"/>
      <c r="D133" s="32"/>
    </row>
    <row r="134" spans="1:5" x14ac:dyDescent="0.35">
      <c r="A134" s="23"/>
      <c r="B134" s="19"/>
      <c r="C134" s="46"/>
      <c r="D134" s="32"/>
    </row>
    <row r="135" spans="1:5" x14ac:dyDescent="0.35">
      <c r="A135" s="23"/>
      <c r="B135" s="19"/>
      <c r="C135" s="46"/>
      <c r="D135" s="32"/>
    </row>
    <row r="136" spans="1:5" ht="21.75" thickBot="1" x14ac:dyDescent="0.4">
      <c r="A136" s="23"/>
      <c r="B136" s="19" t="s">
        <v>84</v>
      </c>
      <c r="C136" s="46"/>
      <c r="D136" s="32"/>
    </row>
    <row r="137" spans="1:5" ht="21.75" thickBot="1" x14ac:dyDescent="0.4">
      <c r="A137" s="25"/>
      <c r="B137" s="26" t="s">
        <v>83</v>
      </c>
      <c r="C137" s="47"/>
      <c r="D137" s="33"/>
    </row>
    <row r="138" spans="1:5" ht="21.75" thickBot="1" x14ac:dyDescent="0.4">
      <c r="A138" s="24"/>
      <c r="B138" s="20" t="s">
        <v>85</v>
      </c>
      <c r="C138" s="48"/>
      <c r="D138" s="34"/>
    </row>
    <row r="139" spans="1:5" ht="21.75" thickBot="1" x14ac:dyDescent="0.4">
      <c r="A139" s="4" t="s">
        <v>105</v>
      </c>
      <c r="B139" s="4"/>
      <c r="C139" s="43"/>
      <c r="D139" s="35"/>
      <c r="E139" s="4" t="s">
        <v>49</v>
      </c>
    </row>
    <row r="140" spans="1:5" ht="21.75" thickBot="1" x14ac:dyDescent="0.4">
      <c r="A140" s="21" t="s">
        <v>82</v>
      </c>
      <c r="B140" s="16" t="s">
        <v>2</v>
      </c>
      <c r="C140" s="44" t="s">
        <v>7</v>
      </c>
      <c r="D140" s="30" t="s">
        <v>9</v>
      </c>
    </row>
    <row r="141" spans="1:5" x14ac:dyDescent="0.35">
      <c r="A141" s="22">
        <v>4</v>
      </c>
      <c r="B141" s="17" t="s">
        <v>93</v>
      </c>
      <c r="C141" s="45">
        <v>150000</v>
      </c>
      <c r="D141" s="31"/>
    </row>
    <row r="142" spans="1:5" x14ac:dyDescent="0.35">
      <c r="A142" s="23">
        <v>6</v>
      </c>
      <c r="B142" s="19" t="s">
        <v>98</v>
      </c>
      <c r="C142" s="46">
        <v>30000</v>
      </c>
      <c r="D142" s="32"/>
    </row>
    <row r="143" spans="1:5" x14ac:dyDescent="0.35">
      <c r="A143" s="23"/>
      <c r="B143" s="19"/>
      <c r="C143" s="46"/>
      <c r="D143" s="32"/>
    </row>
    <row r="144" spans="1:5" x14ac:dyDescent="0.35">
      <c r="A144" s="23"/>
      <c r="B144" s="19"/>
      <c r="C144" s="46"/>
      <c r="D144" s="32"/>
    </row>
    <row r="145" spans="1:5" ht="21.75" thickBot="1" x14ac:dyDescent="0.4">
      <c r="A145" s="23"/>
      <c r="B145" s="19" t="s">
        <v>84</v>
      </c>
      <c r="C145" s="46"/>
      <c r="D145" s="32">
        <f>D146-D143</f>
        <v>180000</v>
      </c>
    </row>
    <row r="146" spans="1:5" ht="21.75" thickBot="1" x14ac:dyDescent="0.4">
      <c r="A146" s="25"/>
      <c r="B146" s="26" t="s">
        <v>83</v>
      </c>
      <c r="C146" s="47">
        <f>C141+C142</f>
        <v>180000</v>
      </c>
      <c r="D146" s="33">
        <f>C146</f>
        <v>180000</v>
      </c>
    </row>
    <row r="147" spans="1:5" ht="21.75" thickBot="1" x14ac:dyDescent="0.4">
      <c r="A147" s="24"/>
      <c r="B147" s="20" t="s">
        <v>85</v>
      </c>
      <c r="C147" s="48">
        <f>D145</f>
        <v>180000</v>
      </c>
      <c r="D147" s="34"/>
    </row>
    <row r="148" spans="1:5" ht="21.75" thickBot="1" x14ac:dyDescent="0.4">
      <c r="A148" s="4" t="s">
        <v>40</v>
      </c>
      <c r="B148" s="4"/>
      <c r="C148" s="43"/>
      <c r="D148" s="35"/>
      <c r="E148" s="4" t="s">
        <v>59</v>
      </c>
    </row>
    <row r="149" spans="1:5" ht="21.75" thickBot="1" x14ac:dyDescent="0.4">
      <c r="A149" s="21" t="s">
        <v>82</v>
      </c>
      <c r="B149" s="16" t="s">
        <v>2</v>
      </c>
      <c r="C149" s="44" t="s">
        <v>7</v>
      </c>
      <c r="D149" s="30" t="s">
        <v>9</v>
      </c>
    </row>
    <row r="150" spans="1:5" x14ac:dyDescent="0.35">
      <c r="A150" s="22">
        <v>5</v>
      </c>
      <c r="B150" s="17" t="s">
        <v>88</v>
      </c>
      <c r="C150" s="45"/>
      <c r="D150" s="31">
        <v>80000</v>
      </c>
    </row>
    <row r="151" spans="1:5" x14ac:dyDescent="0.35">
      <c r="A151" s="23">
        <v>7</v>
      </c>
      <c r="B151" s="19" t="s">
        <v>102</v>
      </c>
      <c r="C151" s="46"/>
      <c r="D151" s="32">
        <v>70000</v>
      </c>
    </row>
    <row r="152" spans="1:5" x14ac:dyDescent="0.35">
      <c r="A152" s="23"/>
      <c r="B152" s="19"/>
      <c r="C152" s="46"/>
      <c r="D152" s="32"/>
    </row>
    <row r="153" spans="1:5" x14ac:dyDescent="0.35">
      <c r="A153" s="23"/>
      <c r="B153" s="19"/>
      <c r="C153" s="46"/>
      <c r="D153" s="32"/>
    </row>
    <row r="154" spans="1:5" ht="21.75" thickBot="1" x14ac:dyDescent="0.4">
      <c r="A154" s="23"/>
      <c r="B154" s="19" t="s">
        <v>84</v>
      </c>
      <c r="C154" s="46">
        <f>C155</f>
        <v>150000</v>
      </c>
      <c r="D154" s="32"/>
    </row>
    <row r="155" spans="1:5" ht="21.75" thickBot="1" x14ac:dyDescent="0.4">
      <c r="A155" s="25"/>
      <c r="B155" s="26" t="s">
        <v>83</v>
      </c>
      <c r="C155" s="47">
        <f>D155</f>
        <v>150000</v>
      </c>
      <c r="D155" s="33">
        <f>D150+D151</f>
        <v>150000</v>
      </c>
    </row>
    <row r="156" spans="1:5" ht="21.75" thickBot="1" x14ac:dyDescent="0.4">
      <c r="A156" s="24"/>
      <c r="B156" s="20" t="s">
        <v>85</v>
      </c>
      <c r="C156" s="48"/>
      <c r="D156" s="34">
        <f>C154</f>
        <v>150000</v>
      </c>
    </row>
    <row r="157" spans="1:5" ht="21.75" thickBot="1" x14ac:dyDescent="0.4">
      <c r="A157" s="4" t="s">
        <v>99</v>
      </c>
      <c r="B157" s="4"/>
      <c r="C157" s="43"/>
      <c r="D157" s="35"/>
      <c r="E157" s="4" t="s">
        <v>34</v>
      </c>
    </row>
    <row r="158" spans="1:5" ht="21.75" thickBot="1" x14ac:dyDescent="0.4">
      <c r="A158" s="21" t="s">
        <v>82</v>
      </c>
      <c r="B158" s="16" t="s">
        <v>2</v>
      </c>
      <c r="C158" s="44" t="s">
        <v>7</v>
      </c>
      <c r="D158" s="30" t="s">
        <v>9</v>
      </c>
    </row>
    <row r="159" spans="1:5" x14ac:dyDescent="0.35">
      <c r="A159" s="22">
        <v>6</v>
      </c>
      <c r="B159" s="17" t="s">
        <v>96</v>
      </c>
      <c r="C159" s="45"/>
      <c r="D159" s="49">
        <v>30000</v>
      </c>
    </row>
    <row r="160" spans="1:5" x14ac:dyDescent="0.35">
      <c r="A160" s="23">
        <v>8</v>
      </c>
      <c r="B160" s="19" t="s">
        <v>92</v>
      </c>
      <c r="C160" s="46">
        <v>30000</v>
      </c>
      <c r="D160" s="32"/>
    </row>
    <row r="161" spans="1:5" x14ac:dyDescent="0.35">
      <c r="A161" s="23"/>
      <c r="B161" s="19"/>
      <c r="C161" s="46"/>
      <c r="D161" s="32"/>
    </row>
    <row r="162" spans="1:5" x14ac:dyDescent="0.35">
      <c r="A162" s="23"/>
      <c r="B162" s="19"/>
      <c r="C162" s="46"/>
      <c r="D162" s="32"/>
    </row>
    <row r="163" spans="1:5" ht="21.75" thickBot="1" x14ac:dyDescent="0.4">
      <c r="A163" s="23"/>
      <c r="B163" s="19" t="s">
        <v>84</v>
      </c>
      <c r="C163" s="46"/>
      <c r="D163" s="32"/>
    </row>
    <row r="164" spans="1:5" ht="21.75" thickBot="1" x14ac:dyDescent="0.4">
      <c r="A164" s="25"/>
      <c r="B164" s="26" t="s">
        <v>83</v>
      </c>
      <c r="C164" s="47"/>
      <c r="D164" s="33"/>
    </row>
    <row r="165" spans="1:5" ht="21.75" thickBot="1" x14ac:dyDescent="0.4">
      <c r="A165" s="24"/>
      <c r="B165" s="20" t="s">
        <v>85</v>
      </c>
      <c r="C165" s="48"/>
      <c r="D165" s="34"/>
    </row>
    <row r="166" spans="1:5" ht="21.75" thickBot="1" x14ac:dyDescent="0.4">
      <c r="A166" s="4" t="s">
        <v>100</v>
      </c>
      <c r="B166" s="4"/>
      <c r="C166" s="43"/>
      <c r="D166" s="35"/>
      <c r="E166" s="4" t="s">
        <v>33</v>
      </c>
    </row>
    <row r="167" spans="1:5" ht="21.75" thickBot="1" x14ac:dyDescent="0.4">
      <c r="A167" s="21" t="s">
        <v>82</v>
      </c>
      <c r="B167" s="16" t="s">
        <v>2</v>
      </c>
      <c r="C167" s="44" t="s">
        <v>7</v>
      </c>
      <c r="D167" s="30" t="s">
        <v>9</v>
      </c>
    </row>
    <row r="168" spans="1:5" x14ac:dyDescent="0.35">
      <c r="A168" s="22">
        <v>7</v>
      </c>
      <c r="B168" s="17" t="s">
        <v>101</v>
      </c>
      <c r="C168" s="45">
        <v>70000</v>
      </c>
      <c r="D168" s="31"/>
    </row>
    <row r="169" spans="1:5" x14ac:dyDescent="0.35">
      <c r="A169" s="23">
        <v>9</v>
      </c>
      <c r="B169" s="19" t="s">
        <v>88</v>
      </c>
      <c r="C169" s="46"/>
      <c r="D169" s="32">
        <v>40000</v>
      </c>
    </row>
    <row r="170" spans="1:5" x14ac:dyDescent="0.35">
      <c r="A170" s="23"/>
      <c r="B170" s="19"/>
      <c r="C170" s="46"/>
      <c r="D170" s="32"/>
    </row>
    <row r="171" spans="1:5" x14ac:dyDescent="0.35">
      <c r="A171" s="23"/>
      <c r="B171" s="19"/>
      <c r="C171" s="46"/>
      <c r="D171" s="32"/>
    </row>
    <row r="172" spans="1:5" ht="21.75" thickBot="1" x14ac:dyDescent="0.4">
      <c r="A172" s="23"/>
      <c r="B172" s="19" t="s">
        <v>84</v>
      </c>
      <c r="C172" s="46"/>
      <c r="D172" s="32">
        <f>D173-D169</f>
        <v>30000</v>
      </c>
    </row>
    <row r="173" spans="1:5" ht="21.75" thickBot="1" x14ac:dyDescent="0.4">
      <c r="A173" s="25"/>
      <c r="B173" s="26" t="s">
        <v>83</v>
      </c>
      <c r="C173" s="47">
        <f>C168</f>
        <v>70000</v>
      </c>
      <c r="D173" s="33">
        <f>C173</f>
        <v>70000</v>
      </c>
    </row>
    <row r="174" spans="1:5" ht="21.75" thickBot="1" x14ac:dyDescent="0.4">
      <c r="A174" s="24"/>
      <c r="B174" s="20" t="s">
        <v>85</v>
      </c>
      <c r="C174" s="48">
        <f>D172</f>
        <v>30000</v>
      </c>
      <c r="D174" s="34"/>
    </row>
    <row r="175" spans="1:5" ht="21.75" thickBot="1" x14ac:dyDescent="0.4">
      <c r="A175" s="4" t="s">
        <v>106</v>
      </c>
      <c r="B175" s="4"/>
      <c r="C175" s="43"/>
      <c r="D175" s="35"/>
      <c r="E175" s="4" t="s">
        <v>49</v>
      </c>
    </row>
    <row r="176" spans="1:5" ht="21.75" thickBot="1" x14ac:dyDescent="0.4">
      <c r="A176" s="21" t="s">
        <v>82</v>
      </c>
      <c r="B176" s="16" t="s">
        <v>2</v>
      </c>
      <c r="C176" s="44" t="s">
        <v>7</v>
      </c>
      <c r="D176" s="30" t="s">
        <v>9</v>
      </c>
    </row>
    <row r="177" spans="1:5" x14ac:dyDescent="0.35">
      <c r="A177" s="22">
        <v>11</v>
      </c>
      <c r="B177" s="17" t="s">
        <v>92</v>
      </c>
      <c r="C177" s="45">
        <v>7000</v>
      </c>
      <c r="D177" s="31"/>
    </row>
    <row r="178" spans="1:5" x14ac:dyDescent="0.35">
      <c r="A178" s="23"/>
      <c r="B178" s="19"/>
      <c r="C178" s="46"/>
      <c r="D178" s="32"/>
    </row>
    <row r="179" spans="1:5" x14ac:dyDescent="0.35">
      <c r="A179" s="23"/>
      <c r="B179" s="19"/>
      <c r="C179" s="46"/>
      <c r="D179" s="32"/>
    </row>
    <row r="180" spans="1:5" x14ac:dyDescent="0.35">
      <c r="A180" s="23"/>
      <c r="B180" s="19"/>
      <c r="C180" s="46"/>
      <c r="D180" s="32"/>
    </row>
    <row r="181" spans="1:5" ht="21.75" thickBot="1" x14ac:dyDescent="0.4">
      <c r="A181" s="23"/>
      <c r="B181" s="19" t="s">
        <v>84</v>
      </c>
      <c r="C181" s="46"/>
      <c r="D181" s="32"/>
    </row>
    <row r="182" spans="1:5" ht="21.75" thickBot="1" x14ac:dyDescent="0.4">
      <c r="A182" s="25"/>
      <c r="B182" s="26" t="s">
        <v>83</v>
      </c>
      <c r="C182" s="47"/>
      <c r="D182" s="33"/>
    </row>
    <row r="183" spans="1:5" ht="21.75" thickBot="1" x14ac:dyDescent="0.4">
      <c r="A183" s="24"/>
      <c r="B183" s="20" t="s">
        <v>85</v>
      </c>
      <c r="C183" s="48"/>
      <c r="D183" s="34"/>
    </row>
    <row r="184" spans="1:5" ht="21.75" thickBot="1" x14ac:dyDescent="0.4">
      <c r="A184" s="4" t="s">
        <v>79</v>
      </c>
      <c r="B184" s="4"/>
      <c r="C184" s="43"/>
      <c r="D184" s="35"/>
      <c r="E184" s="4"/>
    </row>
    <row r="185" spans="1:5" ht="21.75" thickBot="1" x14ac:dyDescent="0.4">
      <c r="A185" s="21" t="s">
        <v>82</v>
      </c>
      <c r="B185" s="16" t="s">
        <v>2</v>
      </c>
      <c r="C185" s="44" t="s">
        <v>7</v>
      </c>
      <c r="D185" s="30" t="s">
        <v>9</v>
      </c>
    </row>
    <row r="186" spans="1:5" x14ac:dyDescent="0.35">
      <c r="A186" s="22">
        <v>12</v>
      </c>
      <c r="B186" s="17" t="s">
        <v>117</v>
      </c>
      <c r="C186" s="45"/>
      <c r="D186" s="49">
        <v>50000</v>
      </c>
    </row>
    <row r="187" spans="1:5" x14ac:dyDescent="0.35">
      <c r="A187" s="23"/>
      <c r="B187" s="19"/>
      <c r="C187" s="46"/>
      <c r="D187" s="32"/>
    </row>
    <row r="188" spans="1:5" x14ac:dyDescent="0.35">
      <c r="A188" s="23"/>
      <c r="B188" s="19"/>
      <c r="C188" s="46"/>
      <c r="D188" s="32"/>
    </row>
    <row r="189" spans="1:5" x14ac:dyDescent="0.35">
      <c r="A189" s="23"/>
      <c r="B189" s="19"/>
      <c r="C189" s="46"/>
      <c r="D189" s="32"/>
    </row>
    <row r="190" spans="1:5" ht="21.75" thickBot="1" x14ac:dyDescent="0.4">
      <c r="A190" s="23"/>
      <c r="B190" s="19" t="s">
        <v>84</v>
      </c>
      <c r="C190" s="46"/>
      <c r="D190" s="32"/>
    </row>
    <row r="191" spans="1:5" ht="21.75" thickBot="1" x14ac:dyDescent="0.4">
      <c r="A191" s="25"/>
      <c r="B191" s="26" t="s">
        <v>83</v>
      </c>
      <c r="C191" s="47"/>
      <c r="D191" s="33"/>
    </row>
    <row r="192" spans="1:5" ht="21.75" thickBot="1" x14ac:dyDescent="0.4">
      <c r="A192" s="24"/>
      <c r="B192" s="20" t="s">
        <v>85</v>
      </c>
      <c r="C192" s="48"/>
      <c r="D192" s="34"/>
    </row>
    <row r="193" spans="3:13" s="89" customFormat="1" x14ac:dyDescent="0.35">
      <c r="C193" s="87"/>
      <c r="D193" s="88"/>
      <c r="K193" s="87"/>
      <c r="L193" s="87"/>
      <c r="M193" s="9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 E </vt:lpstr>
      <vt:lpstr>B S</vt:lpstr>
      <vt:lpstr>J E  (Filled)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Bharathi</dc:creator>
  <cp:lastModifiedBy>Bharathi</cp:lastModifiedBy>
  <dcterms:created xsi:type="dcterms:W3CDTF">2015-06-05T18:17:20Z</dcterms:created>
  <dcterms:modified xsi:type="dcterms:W3CDTF">2020-05-17T07:52:25Z</dcterms:modified>
</cp:coreProperties>
</file>